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4" i="1" l="1"/>
  <c r="E9" i="1" s="1"/>
  <c r="E18" i="1" s="1"/>
  <c r="J6" i="1"/>
  <c r="I6" i="1"/>
  <c r="H6" i="1"/>
  <c r="G6" i="1"/>
  <c r="J14" i="1"/>
  <c r="I14" i="1"/>
  <c r="H14" i="1"/>
  <c r="G14" i="1"/>
  <c r="G17" i="1"/>
  <c r="J17" i="1"/>
  <c r="I17" i="1"/>
  <c r="H17" i="1"/>
  <c r="E17" i="1"/>
  <c r="G9" i="1"/>
  <c r="H9" i="1"/>
  <c r="I9" i="1"/>
  <c r="J9" i="1"/>
  <c r="G1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<sst xmlns="http://schemas.openxmlformats.org/spreadsheetml/2006/main" count="45" uniqueCount="41">
  <si>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</si>
  <si>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</si>
  <si>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</si>
  <si>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</si>
  <si>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</si>
  <si>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</si>
  <si>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</si>
  <si>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</si>
  <si>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</si>
  <si>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</si>
  <si>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</si>
  <si>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</si>
  <si>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</si>
  <si>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</si>
  <si>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</si>
  <si>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</si>
  <si>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</si>
  <si>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</si>
  <si>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</si>
  <si>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</si>
  <si>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</si>
  <si>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</si>
  <si>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</si>
  <si>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1/32</t>
  </si>
  <si>
    <t>Чай с сахаром, лимоном</t>
  </si>
  <si>
    <t>200/7</t>
  </si>
  <si>
    <t>1/18</t>
  </si>
  <si>
    <t>Запеканка творожная со сгущенным молоком</t>
  </si>
  <si>
    <t>Апельсин</t>
  </si>
  <si>
    <t>Батон нарезной</t>
  </si>
  <si>
    <t>Суп-лапша с курицей</t>
  </si>
  <si>
    <t>11/200</t>
  </si>
  <si>
    <t>Жаркое по-домашнему</t>
  </si>
  <si>
    <t>25/125</t>
  </si>
  <si>
    <t>Сок фруктовый т/п</t>
  </si>
  <si>
    <t>Фрукт</t>
  </si>
  <si>
    <t>1/140</t>
  </si>
  <si>
    <t>Печенье овсяное</t>
  </si>
  <si>
    <t>1/24</t>
  </si>
  <si>
    <t>Кондитерка</t>
  </si>
  <si>
    <t>100/33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</si>
</sst>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2" fontId="7" fillId="2" borderId="2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4"/>
      <c r="I1" t="s">
        <v>1</v>
      </c>
      <c r="J1" s="13">
        <v>45001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43" t="s">
        <v>27</v>
      </c>
      <c r="E4" s="44">
        <f>30.96+0.62</f>
        <v>31.580000000000002</v>
      </c>
      <c r="F4" s="45" t="s">
        <v>40</v>
      </c>
      <c r="G4" s="30">
        <v>183</v>
      </c>
      <c r="H4" s="30">
        <v>15.7</v>
      </c>
      <c r="I4" s="30">
        <v>6.3</v>
      </c>
      <c r="J4" s="31">
        <v>16</v>
      </c>
    </row>
    <row r="5" spans="1:10" ht="15" thickBot="1" x14ac:dyDescent="0.35">
      <c r="A5" s="6"/>
      <c r="B5" s="1" t="s">
        <v>15</v>
      </c>
      <c r="C5" s="2"/>
      <c r="D5" s="20" t="s">
        <v>24</v>
      </c>
      <c r="E5" s="39">
        <v>2.2000000000000002</v>
      </c>
      <c r="F5" s="14" t="s">
        <v>25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3">
      <c r="A6" s="6"/>
      <c r="B6" s="1" t="s">
        <v>35</v>
      </c>
      <c r="C6" s="2"/>
      <c r="D6" s="20" t="s">
        <v>28</v>
      </c>
      <c r="E6" s="39">
        <v>18.2</v>
      </c>
      <c r="F6" s="14" t="s">
        <v>36</v>
      </c>
      <c r="G6" s="30">
        <f>43*1.4</f>
        <v>60.199999999999996</v>
      </c>
      <c r="H6" s="30">
        <f>0.9*1.4</f>
        <v>1.26</v>
      </c>
      <c r="I6" s="30">
        <f>0.2*1.4</f>
        <v>0.27999999999999997</v>
      </c>
      <c r="J6" s="31">
        <f>8.1*1.4</f>
        <v>11.339999999999998</v>
      </c>
    </row>
    <row r="7" spans="1:10" x14ac:dyDescent="0.3">
      <c r="A7" s="6"/>
      <c r="B7" s="1" t="s">
        <v>39</v>
      </c>
      <c r="C7" s="2"/>
      <c r="D7" s="20" t="s">
        <v>37</v>
      </c>
      <c r="E7" s="49">
        <v>6.76</v>
      </c>
      <c r="F7" s="14" t="s">
        <v>38</v>
      </c>
      <c r="G7" s="30">
        <v>96.14</v>
      </c>
      <c r="H7" s="30">
        <v>1.43</v>
      </c>
      <c r="I7" s="30">
        <v>3.1680000000000001</v>
      </c>
      <c r="J7" s="31">
        <v>15.795999999999999</v>
      </c>
    </row>
    <row r="8" spans="1:10" ht="15" thickBot="1" x14ac:dyDescent="0.35">
      <c r="A8" s="6"/>
      <c r="B8" s="1" t="s">
        <v>20</v>
      </c>
      <c r="C8" s="2"/>
      <c r="D8" s="20" t="s">
        <v>29</v>
      </c>
      <c r="E8" s="34">
        <v>2.11</v>
      </c>
      <c r="F8" s="14" t="s">
        <v>26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60.85</v>
      </c>
      <c r="F9" s="24"/>
      <c r="G9" s="24">
        <f>SUM(G4:G8)</f>
        <v>403.07</v>
      </c>
      <c r="H9" s="15">
        <f>SUM(H4:H8)</f>
        <v>19.73</v>
      </c>
      <c r="I9" s="15">
        <f>SUM(I4:I8)</f>
        <v>9.9679999999999982</v>
      </c>
      <c r="J9" s="26">
        <f>SUM(J4:J8)</f>
        <v>58.366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/>
      <c r="C12" s="3"/>
      <c r="D12" s="48"/>
      <c r="E12" s="34"/>
      <c r="F12" s="36"/>
      <c r="G12" s="30"/>
      <c r="H12" s="30"/>
      <c r="I12" s="30"/>
      <c r="J12" s="31"/>
    </row>
    <row r="13" spans="1:10" x14ac:dyDescent="0.3">
      <c r="A13" s="6"/>
      <c r="B13" s="1" t="s">
        <v>18</v>
      </c>
      <c r="C13" s="3"/>
      <c r="D13" s="48" t="s">
        <v>30</v>
      </c>
      <c r="E13" s="34">
        <v>9.1199999999999992</v>
      </c>
      <c r="F13" s="36" t="s">
        <v>31</v>
      </c>
      <c r="G13" s="30">
        <v>114.4</v>
      </c>
      <c r="H13" s="30">
        <v>6.4</v>
      </c>
      <c r="I13" s="30">
        <v>4.72</v>
      </c>
      <c r="J13" s="31">
        <v>11.6</v>
      </c>
    </row>
    <row r="14" spans="1:10" x14ac:dyDescent="0.3">
      <c r="A14" s="6"/>
      <c r="B14" s="1" t="s">
        <v>19</v>
      </c>
      <c r="C14" s="3"/>
      <c r="D14" s="48" t="s">
        <v>32</v>
      </c>
      <c r="E14" s="34">
        <v>34.64</v>
      </c>
      <c r="F14" s="36" t="s">
        <v>33</v>
      </c>
      <c r="G14" s="30">
        <f>260.33*1.5</f>
        <v>390.495</v>
      </c>
      <c r="H14" s="30">
        <f>15.4*1.5</f>
        <v>23.1</v>
      </c>
      <c r="I14" s="30">
        <f>18.9*1.5</f>
        <v>28.349999999999998</v>
      </c>
      <c r="J14" s="31">
        <f>5.6*1.5</f>
        <v>8.3999999999999986</v>
      </c>
    </row>
    <row r="15" spans="1:10" x14ac:dyDescent="0.3">
      <c r="A15" s="6"/>
      <c r="B15" s="1" t="s">
        <v>15</v>
      </c>
      <c r="C15" s="3"/>
      <c r="D15" s="48" t="s">
        <v>34</v>
      </c>
      <c r="E15" s="34">
        <v>16.5</v>
      </c>
      <c r="F15" s="36" t="s">
        <v>22</v>
      </c>
      <c r="G15" s="30">
        <v>92</v>
      </c>
      <c r="H15" s="30">
        <v>1</v>
      </c>
      <c r="I15" s="30">
        <v>0</v>
      </c>
      <c r="J15" s="31">
        <v>20</v>
      </c>
    </row>
    <row r="16" spans="1:10" x14ac:dyDescent="0.3">
      <c r="A16" s="6"/>
      <c r="B16" s="1" t="s">
        <v>20</v>
      </c>
      <c r="C16" s="2"/>
      <c r="D16" s="20" t="s">
        <v>21</v>
      </c>
      <c r="E16" s="34">
        <v>3.89</v>
      </c>
      <c r="F16" s="40" t="s">
        <v>23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3">
      <c r="A17" s="6"/>
      <c r="B17" s="9"/>
      <c r="C17" s="18"/>
      <c r="D17" s="22" t="s">
        <v>17</v>
      </c>
      <c r="E17" s="41">
        <f>SUM(E12:E16)</f>
        <v>64.149999999999991</v>
      </c>
      <c r="F17" s="23"/>
      <c r="G17" s="23">
        <f>SUM(G12:G16)</f>
        <v>645.995</v>
      </c>
      <c r="H17" s="25">
        <f>SUM(H12:H16)</f>
        <v>32.06</v>
      </c>
      <c r="I17" s="25">
        <f>SUM(I12:I16)</f>
        <v>33.26</v>
      </c>
      <c r="J17" s="28">
        <f>SUM(J12:J16)</f>
        <v>51.9</v>
      </c>
    </row>
    <row r="18" spans="1:10" ht="15" thickBot="1" x14ac:dyDescent="0.35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1049.0650000000001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2023-03-15T05:48:18Z</dcterms:modified>
</cp:coreProperties>
</file>