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4" i="1"/>
  <c r="I14"/>
  <c r="H14"/>
  <c r="G14"/>
  <c r="J4"/>
  <c r="I4"/>
  <c r="H4"/>
  <c r="G4"/>
  <c r="J12"/>
  <c r="H12"/>
  <c r="G12"/>
  <c r="E9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<sst xmlns="http://schemas.openxmlformats.org/spreadsheetml/2006/main" count="51" uniqueCount="46">
  <si>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</si>
  <si>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</si>
  <si>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</si>
  <si>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</si>
  <si>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</si>
  <si>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</si>
  <si>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</si>
  <si>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</si>
  <si>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</si>
  <si>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</si>
  <si>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</si>
  <si>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</si>
  <si>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</si>
  <si>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</si>
  <si>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</si>
  <si>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</si>
  <si>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</si>
  <si>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</si>
  <si>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</si>
  <si>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</si>
  <si>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</si>
  <si>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</si>
  <si>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</si>
  <si>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</si>
  <si>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</si>
  <si>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</si>
  <si>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Зеленый горошек</t>
  </si>
  <si>
    <t>1/20</t>
  </si>
  <si>
    <t>Омлет с сыром</t>
  </si>
  <si>
    <t>1/115</t>
  </si>
  <si>
    <t>Чай с сахаром, лимоном</t>
  </si>
  <si>
    <t>200/7</t>
  </si>
  <si>
    <t>Полюшка сдобная</t>
  </si>
  <si>
    <t>1/60</t>
  </si>
  <si>
    <t>Батон нрарезной</t>
  </si>
  <si>
    <t>1/18</t>
  </si>
  <si>
    <t>1/50</t>
  </si>
  <si>
    <t>Щи из свежей капусты со сметаной, курой</t>
  </si>
  <si>
    <t>12,6/200/10</t>
  </si>
  <si>
    <t>Котлета "Домашняя"</t>
  </si>
  <si>
    <t>1/81</t>
  </si>
  <si>
    <t>Пюре картофельное</t>
  </si>
  <si>
    <t>1/100</t>
  </si>
  <si>
    <t>Чай с сахаром</t>
  </si>
  <si>
    <t>Выпечка</t>
  </si>
  <si>
    <t>Гарнир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</si>
</sst>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5" sqref="G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26</v>
      </c>
      <c r="E4" s="44">
        <v>4.24</v>
      </c>
      <c r="F4" s="45" t="s">
        <v>27</v>
      </c>
      <c r="G4" s="30">
        <f>58/5</f>
        <v>11.6</v>
      </c>
      <c r="H4" s="30">
        <f>3/5</f>
        <v>0.6</v>
      </c>
      <c r="I4" s="30">
        <f>0.5/5</f>
        <v>0.1</v>
      </c>
      <c r="J4" s="31">
        <f>7.3/5</f>
        <v>1.46</v>
      </c>
    </row>
    <row r="5" spans="1:10" ht="15.75" thickBot="1">
      <c r="A5" s="6"/>
      <c r="B5" s="1" t="s">
        <v>19</v>
      </c>
      <c r="C5" s="2"/>
      <c r="D5" s="20" t="s">
        <v>28</v>
      </c>
      <c r="E5" s="39">
        <v>28.18</v>
      </c>
      <c r="F5" s="14" t="s">
        <v>29</v>
      </c>
      <c r="G5" s="30">
        <v>191.96199999999999</v>
      </c>
      <c r="H5" s="30">
        <v>12.827</v>
      </c>
      <c r="I5" s="30">
        <v>14.419</v>
      </c>
      <c r="J5" s="31">
        <v>2.742</v>
      </c>
    </row>
    <row r="6" spans="1:10">
      <c r="A6" s="6"/>
      <c r="B6" s="1" t="s">
        <v>15</v>
      </c>
      <c r="C6" s="2"/>
      <c r="D6" s="20" t="s">
        <v>30</v>
      </c>
      <c r="E6" s="39">
        <v>2.2000000000000002</v>
      </c>
      <c r="F6" s="14" t="s">
        <v>31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44</v>
      </c>
      <c r="C7" s="2"/>
      <c r="D7" s="20" t="s">
        <v>32</v>
      </c>
      <c r="E7" s="34">
        <v>19.559999999999999</v>
      </c>
      <c r="F7" s="14" t="s">
        <v>33</v>
      </c>
      <c r="G7" s="30">
        <v>203.4</v>
      </c>
      <c r="H7" s="30">
        <v>4.4400000000000004</v>
      </c>
      <c r="I7" s="30">
        <v>5.64</v>
      </c>
      <c r="J7" s="31">
        <v>33.299999999999997</v>
      </c>
    </row>
    <row r="8" spans="1:10" ht="15.75" thickBot="1">
      <c r="A8" s="6"/>
      <c r="B8" s="1" t="s">
        <v>20</v>
      </c>
      <c r="C8" s="2"/>
      <c r="D8" s="20" t="s">
        <v>34</v>
      </c>
      <c r="E8" s="34">
        <v>2.72</v>
      </c>
      <c r="F8" s="14" t="s">
        <v>35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56.900000000000006</v>
      </c>
      <c r="F9" s="24"/>
      <c r="G9" s="24">
        <f>SUM(G4:G8)</f>
        <v>470.69200000000001</v>
      </c>
      <c r="H9" s="15">
        <f>SUM(H4:H8)</f>
        <v>19.207000000000001</v>
      </c>
      <c r="I9" s="15">
        <f>SUM(I4:I8)</f>
        <v>20.379000000000001</v>
      </c>
      <c r="J9" s="26">
        <f>SUM(J4:J8)</f>
        <v>52.731999999999992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 t="s">
        <v>25</v>
      </c>
      <c r="E12" s="34">
        <v>6.43</v>
      </c>
      <c r="F12" s="36" t="s">
        <v>36</v>
      </c>
      <c r="G12" s="30">
        <f>14*0.5</f>
        <v>7</v>
      </c>
      <c r="H12" s="30">
        <f>0.6*0.5</f>
        <v>0.3</v>
      </c>
      <c r="I12" s="30">
        <v>0</v>
      </c>
      <c r="J12" s="31">
        <f>3.8*0.5</f>
        <v>1.9</v>
      </c>
    </row>
    <row r="13" spans="1:10">
      <c r="A13" s="6"/>
      <c r="B13" s="1" t="s">
        <v>18</v>
      </c>
      <c r="C13" s="3"/>
      <c r="D13" s="48" t="s">
        <v>37</v>
      </c>
      <c r="E13" s="34">
        <v>15.03</v>
      </c>
      <c r="F13" s="36" t="s">
        <v>38</v>
      </c>
      <c r="G13" s="30">
        <v>71.84</v>
      </c>
      <c r="H13" s="30">
        <v>1.6</v>
      </c>
      <c r="I13" s="30">
        <v>8.08</v>
      </c>
      <c r="J13" s="31">
        <v>6.64</v>
      </c>
    </row>
    <row r="14" spans="1:10">
      <c r="A14" s="6"/>
      <c r="B14" s="1" t="s">
        <v>19</v>
      </c>
      <c r="C14" s="3"/>
      <c r="D14" s="48" t="s">
        <v>39</v>
      </c>
      <c r="E14" s="34">
        <v>31.56</v>
      </c>
      <c r="F14" s="36" t="s">
        <v>40</v>
      </c>
      <c r="G14" s="30">
        <f>260.33*0.81</f>
        <v>210.8673</v>
      </c>
      <c r="H14" s="30">
        <f>15.4*0.81</f>
        <v>12.474000000000002</v>
      </c>
      <c r="I14" s="30">
        <f>18.9*0.81</f>
        <v>15.308999999999999</v>
      </c>
      <c r="J14" s="31">
        <f>5.6*0.81</f>
        <v>4.5359999999999996</v>
      </c>
    </row>
    <row r="15" spans="1:10">
      <c r="A15" s="6"/>
      <c r="B15" s="1" t="s">
        <v>45</v>
      </c>
      <c r="C15" s="3"/>
      <c r="D15" s="48" t="s">
        <v>41</v>
      </c>
      <c r="E15" s="34">
        <v>9.8699999999999992</v>
      </c>
      <c r="F15" s="36" t="s">
        <v>42</v>
      </c>
      <c r="G15" s="30">
        <v>101.333</v>
      </c>
      <c r="H15" s="30">
        <v>2.0670000000000002</v>
      </c>
      <c r="I15" s="30">
        <v>4.4669999999999996</v>
      </c>
      <c r="J15" s="31">
        <v>13.2</v>
      </c>
    </row>
    <row r="16" spans="1:10">
      <c r="A16" s="6"/>
      <c r="B16" s="1" t="s">
        <v>15</v>
      </c>
      <c r="C16" s="3"/>
      <c r="D16" s="48" t="s">
        <v>43</v>
      </c>
      <c r="E16" s="34">
        <v>1.32</v>
      </c>
      <c r="F16" s="36" t="s">
        <v>22</v>
      </c>
      <c r="G16" s="30">
        <v>41.7</v>
      </c>
      <c r="H16" s="30">
        <v>0.2</v>
      </c>
      <c r="I16" s="30">
        <v>0.1</v>
      </c>
      <c r="J16" s="31">
        <v>10.8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SUM(E12:E17)</f>
        <v>68.099999999999994</v>
      </c>
      <c r="F18" s="23"/>
      <c r="G18" s="23">
        <f>SUM(G12:G17)</f>
        <v>481.84030000000001</v>
      </c>
      <c r="H18" s="25">
        <f>SUM(H12:H17)</f>
        <v>18.201000000000001</v>
      </c>
      <c r="I18" s="25">
        <f>SUM(I12:I17)</f>
        <v>28.146000000000001</v>
      </c>
      <c r="J18" s="28">
        <f>SUM(J12:J17)</f>
        <v>48.975999999999992</v>
      </c>
    </row>
    <row r="19" spans="1:10" ht="15.75" thickBot="1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952.53230000000008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2023-02-08T14:34:25Z</dcterms:modified>
</cp:coreProperties>
</file>