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600" windowHeight="92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4" i="1" l="1"/>
  <c r="I14" i="1"/>
  <c r="H14" i="1"/>
  <c r="G14" i="1"/>
  <c r="J12" i="1" l="1"/>
  <c r="H12" i="1"/>
  <c r="G12" i="1"/>
  <c r="J6" i="1" l="1"/>
  <c r="I6" i="1"/>
  <c r="H6" i="1"/>
  <c r="G6" i="1"/>
  <c r="E9" i="1" l="1"/>
  <c r="G17" i="1"/>
  <c r="J17" i="1"/>
  <c r="I17" i="1"/>
  <c r="H17" i="1"/>
  <c r="E17" i="1"/>
  <c r="G9" i="1"/>
  <c r="H9" i="1"/>
  <c r="I9" i="1"/>
  <c r="J9" i="1"/>
  <c r="E18" i="1" l="1"/>
  <c r="G18" i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<sst xmlns="http://schemas.openxmlformats.org/spreadsheetml/2006/main" count="48" uniqueCount="41">
  <si>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</si>
  <si>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</si>
  <si>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</si>
  <si>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</si>
  <si>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</si>
  <si>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</si>
  <si>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</si>
  <si>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</si>
  <si>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</si>
  <si>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</si>
  <si>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</si>
  <si>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</si>
  <si>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</si>
  <si>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</si>
  <si>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</si>
  <si>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</si>
  <si>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</si>
  <si>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</si>
  <si>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</si>
  <si>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</si>
  <si>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</si>
  <si>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</si>
  <si>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</si>
  <si>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</si>
  <si>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</si>
  <si>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Чай с сахаром</t>
  </si>
  <si>
    <t>Запеканка творожная со сгущенным молоком</t>
  </si>
  <si>
    <t>100/30</t>
  </si>
  <si>
    <t>Апельсин</t>
  </si>
  <si>
    <t>1/130</t>
  </si>
  <si>
    <t>Печенье овсяное</t>
  </si>
  <si>
    <t>1/24</t>
  </si>
  <si>
    <t>Батон нарезной</t>
  </si>
  <si>
    <t>1/18</t>
  </si>
  <si>
    <t>Помидор свежий</t>
  </si>
  <si>
    <t>1/43</t>
  </si>
  <si>
    <t>Суп овощной со сметаной, курицей</t>
  </si>
  <si>
    <t>10/200/10</t>
  </si>
  <si>
    <t>Плов из птицы</t>
  </si>
  <si>
    <t>Компот из смеси ягод</t>
  </si>
  <si>
    <t>50/100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</si>
</sst>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5" sqref="G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44965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.75" thickBot="1" x14ac:dyDescent="0.3">
      <c r="A4" s="4" t="s">
        <v>10</v>
      </c>
      <c r="B4" s="1" t="s">
        <v>23</v>
      </c>
      <c r="C4" s="5"/>
      <c r="D4" s="43" t="s">
        <v>26</v>
      </c>
      <c r="E4" s="44">
        <v>30.16</v>
      </c>
      <c r="F4" s="45" t="s">
        <v>27</v>
      </c>
      <c r="G4" s="30">
        <v>183</v>
      </c>
      <c r="H4" s="30">
        <v>15.7</v>
      </c>
      <c r="I4" s="30">
        <v>6.3</v>
      </c>
      <c r="J4" s="31">
        <v>16</v>
      </c>
    </row>
    <row r="5" spans="1:10" ht="15.75" thickBot="1" x14ac:dyDescent="0.3">
      <c r="A5" s="6"/>
      <c r="B5" s="1" t="s">
        <v>23</v>
      </c>
      <c r="C5" s="2"/>
      <c r="D5" s="20" t="s">
        <v>25</v>
      </c>
      <c r="E5" s="39">
        <v>1.32</v>
      </c>
      <c r="F5" s="14" t="s">
        <v>22</v>
      </c>
      <c r="G5" s="30">
        <v>41.7</v>
      </c>
      <c r="H5" s="30">
        <v>0.2</v>
      </c>
      <c r="I5" s="30">
        <v>0.1</v>
      </c>
      <c r="J5" s="31">
        <v>10.8</v>
      </c>
    </row>
    <row r="6" spans="1:10" x14ac:dyDescent="0.25">
      <c r="A6" s="6"/>
      <c r="B6" s="1" t="s">
        <v>19</v>
      </c>
      <c r="C6" s="2"/>
      <c r="D6" s="20" t="s">
        <v>28</v>
      </c>
      <c r="E6" s="39">
        <v>16.899999999999999</v>
      </c>
      <c r="F6" s="14" t="s">
        <v>29</v>
      </c>
      <c r="G6" s="30">
        <f>43*1.3</f>
        <v>55.9</v>
      </c>
      <c r="H6" s="30">
        <f>0.9*1.3</f>
        <v>1.1700000000000002</v>
      </c>
      <c r="I6" s="30">
        <f>0.2*1.3</f>
        <v>0.26</v>
      </c>
      <c r="J6" s="31">
        <f>8.1*1.3</f>
        <v>10.53</v>
      </c>
    </row>
    <row r="7" spans="1:10" x14ac:dyDescent="0.25">
      <c r="A7" s="6"/>
      <c r="B7" s="1" t="s">
        <v>15</v>
      </c>
      <c r="C7" s="2"/>
      <c r="D7" s="20" t="s">
        <v>30</v>
      </c>
      <c r="E7" s="34">
        <v>6.76</v>
      </c>
      <c r="F7" s="14" t="s">
        <v>31</v>
      </c>
      <c r="G7" s="30">
        <v>96.14</v>
      </c>
      <c r="H7" s="30">
        <v>1.43</v>
      </c>
      <c r="I7" s="30">
        <v>3.1680000000000001</v>
      </c>
      <c r="J7" s="31">
        <v>15.795999999999999</v>
      </c>
    </row>
    <row r="8" spans="1:10" ht="15.75" thickBot="1" x14ac:dyDescent="0.3">
      <c r="A8" s="6"/>
      <c r="B8" s="1" t="s">
        <v>20</v>
      </c>
      <c r="C8" s="2"/>
      <c r="D8" s="20" t="s">
        <v>32</v>
      </c>
      <c r="E8" s="34">
        <v>2.72</v>
      </c>
      <c r="F8" s="14" t="s">
        <v>33</v>
      </c>
      <c r="G8" s="35">
        <v>32.729999999999997</v>
      </c>
      <c r="H8" s="16">
        <v>1.04</v>
      </c>
      <c r="I8" s="16">
        <v>0.12</v>
      </c>
      <c r="J8" s="27">
        <v>7.93</v>
      </c>
    </row>
    <row r="9" spans="1:10" x14ac:dyDescent="0.25">
      <c r="A9" s="4"/>
      <c r="B9" s="10"/>
      <c r="C9" s="5"/>
      <c r="D9" s="19" t="s">
        <v>17</v>
      </c>
      <c r="E9" s="38">
        <f>SUM(E4:E8)</f>
        <v>57.859999999999992</v>
      </c>
      <c r="F9" s="24"/>
      <c r="G9" s="24">
        <f>SUM(G4:G8)</f>
        <v>409.46999999999997</v>
      </c>
      <c r="H9" s="15">
        <f>SUM(H4:H8)</f>
        <v>19.54</v>
      </c>
      <c r="I9" s="15">
        <f>SUM(I4:I8)</f>
        <v>9.9479999999999986</v>
      </c>
      <c r="J9" s="26">
        <f>SUM(J4:J8)</f>
        <v>61.055999999999997</v>
      </c>
    </row>
    <row r="10" spans="1:10" x14ac:dyDescent="0.25">
      <c r="A10" s="6"/>
      <c r="B10" s="2"/>
      <c r="C10" s="2"/>
      <c r="D10" s="20"/>
      <c r="E10" s="32"/>
      <c r="F10" s="16"/>
      <c r="G10" s="16"/>
      <c r="H10" s="16"/>
      <c r="I10" s="16"/>
      <c r="J10" s="27"/>
    </row>
    <row r="11" spans="1:10" ht="15.75" thickBot="1" x14ac:dyDescent="0.3">
      <c r="A11" s="7"/>
      <c r="B11" s="8"/>
      <c r="C11" s="8"/>
      <c r="D11" s="21"/>
      <c r="E11" s="33"/>
      <c r="F11" s="17"/>
      <c r="G11" s="17"/>
      <c r="H11" s="17"/>
      <c r="I11" s="17"/>
      <c r="J11" s="29"/>
    </row>
    <row r="12" spans="1:10" x14ac:dyDescent="0.25">
      <c r="A12" s="6"/>
      <c r="B12" s="1" t="s">
        <v>23</v>
      </c>
      <c r="C12" s="3"/>
      <c r="D12" s="48" t="s">
        <v>34</v>
      </c>
      <c r="E12" s="34">
        <v>5.51</v>
      </c>
      <c r="F12" s="36" t="s">
        <v>35</v>
      </c>
      <c r="G12" s="30">
        <f>14*0.43</f>
        <v>6.02</v>
      </c>
      <c r="H12" s="30">
        <f>0.6*0.43</f>
        <v>0.25800000000000001</v>
      </c>
      <c r="I12" s="30">
        <v>0</v>
      </c>
      <c r="J12" s="31">
        <f>3.8*0.43</f>
        <v>1.6339999999999999</v>
      </c>
    </row>
    <row r="13" spans="1:10" x14ac:dyDescent="0.25">
      <c r="A13" s="6"/>
      <c r="B13" s="1" t="s">
        <v>18</v>
      </c>
      <c r="C13" s="3"/>
      <c r="D13" s="48" t="s">
        <v>36</v>
      </c>
      <c r="E13" s="34">
        <v>16.73</v>
      </c>
      <c r="F13" s="36" t="s">
        <v>37</v>
      </c>
      <c r="G13" s="30">
        <v>88</v>
      </c>
      <c r="H13" s="30">
        <v>7.44</v>
      </c>
      <c r="I13" s="30">
        <v>2.56</v>
      </c>
      <c r="J13" s="31">
        <v>8.8800000000000008</v>
      </c>
    </row>
    <row r="14" spans="1:10" x14ac:dyDescent="0.25">
      <c r="A14" s="6"/>
      <c r="B14" s="1" t="s">
        <v>19</v>
      </c>
      <c r="C14" s="3"/>
      <c r="D14" s="48" t="s">
        <v>38</v>
      </c>
      <c r="E14" s="34">
        <v>32.49</v>
      </c>
      <c r="F14" s="36" t="s">
        <v>40</v>
      </c>
      <c r="G14" s="30">
        <f>164.2*1.5</f>
        <v>246.29999999999998</v>
      </c>
      <c r="H14" s="30">
        <f>9*1.5</f>
        <v>13.5</v>
      </c>
      <c r="I14" s="30">
        <f>6.8*1.5</f>
        <v>10.199999999999999</v>
      </c>
      <c r="J14" s="31">
        <f>16.9*1.5</f>
        <v>25.349999999999998</v>
      </c>
    </row>
    <row r="15" spans="1:10" x14ac:dyDescent="0.25">
      <c r="A15" s="6"/>
      <c r="B15" s="1" t="s">
        <v>15</v>
      </c>
      <c r="C15" s="3"/>
      <c r="D15" s="48" t="s">
        <v>39</v>
      </c>
      <c r="E15" s="34">
        <v>8.52</v>
      </c>
      <c r="F15" s="36" t="s">
        <v>22</v>
      </c>
      <c r="G15" s="30">
        <v>49</v>
      </c>
      <c r="H15" s="30">
        <v>0.4</v>
      </c>
      <c r="I15" s="30">
        <v>0.2</v>
      </c>
      <c r="J15" s="31">
        <v>11.5</v>
      </c>
    </row>
    <row r="16" spans="1:10" x14ac:dyDescent="0.25">
      <c r="A16" s="6"/>
      <c r="B16" s="1" t="s">
        <v>20</v>
      </c>
      <c r="C16" s="2"/>
      <c r="D16" s="20" t="s">
        <v>21</v>
      </c>
      <c r="E16" s="34">
        <v>3.89</v>
      </c>
      <c r="F16" s="40" t="s">
        <v>24</v>
      </c>
      <c r="G16" s="35">
        <v>49.1</v>
      </c>
      <c r="H16" s="16">
        <v>1.56</v>
      </c>
      <c r="I16" s="16">
        <v>0.19</v>
      </c>
      <c r="J16" s="27">
        <v>11.9</v>
      </c>
    </row>
    <row r="17" spans="1:10" x14ac:dyDescent="0.25">
      <c r="A17" s="6"/>
      <c r="B17" s="9"/>
      <c r="C17" s="18"/>
      <c r="D17" s="22" t="s">
        <v>17</v>
      </c>
      <c r="E17" s="41">
        <f>SUM(E12:E16)</f>
        <v>67.14</v>
      </c>
      <c r="F17" s="23"/>
      <c r="G17" s="23">
        <f>SUM(G12:G16)</f>
        <v>438.42</v>
      </c>
      <c r="H17" s="25">
        <f>SUM(H12:H16)</f>
        <v>23.157999999999998</v>
      </c>
      <c r="I17" s="25">
        <f>SUM(I12:I16)</f>
        <v>13.149999999999999</v>
      </c>
      <c r="J17" s="28">
        <f>SUM(J12:J16)</f>
        <v>59.263999999999996</v>
      </c>
    </row>
    <row r="18" spans="1:10" ht="15.75" thickBot="1" x14ac:dyDescent="0.3">
      <c r="A18" s="7"/>
      <c r="B18" s="8"/>
      <c r="C18" s="8"/>
      <c r="D18" s="21" t="s">
        <v>16</v>
      </c>
      <c r="E18" s="42">
        <f>E9+E17</f>
        <v>125</v>
      </c>
      <c r="F18" s="17"/>
      <c r="G18" s="37">
        <f>G9+G17</f>
        <v>847.89</v>
      </c>
      <c r="H18" s="17"/>
      <c r="I18" s="17"/>
      <c r="J18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zam2</cp:lastModifiedBy>
  <cp:lastPrinted>2022-01-19T06:08:50Z</cp:lastPrinted>
  <dcterms:created xsi:type="dcterms:W3CDTF">2015-06-05T18:19:34Z</dcterms:created>
  <dcterms:modified xsi:type="dcterms:W3CDTF">2023-02-01T10:57:20Z</dcterms:modified>
</cp:coreProperties>
</file>