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4" i="1"/>
  <c r="H4"/>
  <c r="G4"/>
  <c r="J5"/>
  <c r="I5"/>
  <c r="H5"/>
  <c r="G5"/>
  <c r="J12"/>
  <c r="H12"/>
  <c r="G12"/>
  <c r="E9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<sst xmlns="http://schemas.openxmlformats.org/spreadsheetml/2006/main" count="51" uniqueCount="41">
  <si>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</si>
  <si>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</si>
  <si>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</si>
  <si>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</si>
  <si>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</si>
  <si>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</si>
  <si>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</si>
  <si>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</si>
  <si>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</si>
  <si>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</si>
  <si>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</si>
  <si>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</si>
  <si>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</si>
  <si>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</si>
  <si>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</si>
  <si>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</si>
  <si>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</si>
  <si>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</si>
  <si>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</si>
  <si>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</si>
  <si>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</si>
  <si>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</si>
  <si>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</si>
  <si>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</si>
  <si>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</si>
  <si>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Помидор свежий</t>
  </si>
  <si>
    <t>Рагу из птицы</t>
  </si>
  <si>
    <t>50/125</t>
  </si>
  <si>
    <t>Печенье "Американер"</t>
  </si>
  <si>
    <t>1/39</t>
  </si>
  <si>
    <t>1/56</t>
  </si>
  <si>
    <t>Щи из свежей капусты со сметаной</t>
  </si>
  <si>
    <t>200/10</t>
  </si>
  <si>
    <t>Хлебцы рыбные из трески</t>
  </si>
  <si>
    <t>1/60</t>
  </si>
  <si>
    <t>Пюре картофельное</t>
  </si>
  <si>
    <t>1/100</t>
  </si>
  <si>
    <t>Чай с сахаром</t>
  </si>
  <si>
    <t>Гарнир</t>
  </si>
  <si>
    <t>Кондитерка</t>
  </si>
  <si>
    <t>1/47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</si>
</sst>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7" t="s">
        <v>5</v>
      </c>
      <c r="F3" s="47" t="s">
        <v>13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thickBot="1">
      <c r="A4" s="4" t="s">
        <v>10</v>
      </c>
      <c r="B4" s="1" t="s">
        <v>24</v>
      </c>
      <c r="C4" s="5"/>
      <c r="D4" s="44" t="s">
        <v>25</v>
      </c>
      <c r="E4" s="45">
        <v>6.02</v>
      </c>
      <c r="F4" s="46" t="s">
        <v>40</v>
      </c>
      <c r="G4" s="30">
        <f>14*0.47</f>
        <v>6.58</v>
      </c>
      <c r="H4" s="30">
        <f>0.6*0.47</f>
        <v>0.28199999999999997</v>
      </c>
      <c r="I4" s="30">
        <v>0</v>
      </c>
      <c r="J4" s="31">
        <f>3.8*0.47</f>
        <v>1.7859999999999998</v>
      </c>
    </row>
    <row r="5" spans="1:10" ht="15.75" thickBot="1">
      <c r="A5" s="6"/>
      <c r="B5" s="1" t="s">
        <v>19</v>
      </c>
      <c r="C5" s="2"/>
      <c r="D5" s="20" t="s">
        <v>26</v>
      </c>
      <c r="E5" s="39">
        <v>36.869999999999997</v>
      </c>
      <c r="F5" s="14" t="s">
        <v>27</v>
      </c>
      <c r="G5" s="30">
        <f>192*1.75</f>
        <v>336</v>
      </c>
      <c r="H5" s="30">
        <f>8.7*1.75</f>
        <v>15.224999999999998</v>
      </c>
      <c r="I5" s="30">
        <f>10.6*1.75</f>
        <v>18.55</v>
      </c>
      <c r="J5" s="31">
        <f>15.5*1.75</f>
        <v>27.125</v>
      </c>
    </row>
    <row r="6" spans="1:10">
      <c r="A6" s="6"/>
      <c r="B6" s="1" t="s">
        <v>15</v>
      </c>
      <c r="C6" s="2"/>
      <c r="D6" s="20" t="s">
        <v>37</v>
      </c>
      <c r="E6" s="39">
        <v>1.32</v>
      </c>
      <c r="F6" s="14" t="s">
        <v>23</v>
      </c>
      <c r="G6" s="30">
        <v>41.7</v>
      </c>
      <c r="H6" s="30">
        <v>0.2</v>
      </c>
      <c r="I6" s="30">
        <v>0.1</v>
      </c>
      <c r="J6" s="31">
        <v>10.8</v>
      </c>
    </row>
    <row r="7" spans="1:10">
      <c r="A7" s="6"/>
      <c r="B7" s="1" t="s">
        <v>39</v>
      </c>
      <c r="C7" s="2"/>
      <c r="D7" s="20" t="s">
        <v>28</v>
      </c>
      <c r="E7" s="34">
        <v>12.15</v>
      </c>
      <c r="F7" s="14" t="s">
        <v>29</v>
      </c>
      <c r="G7" s="30">
        <v>171</v>
      </c>
      <c r="H7" s="30">
        <v>2.36</v>
      </c>
      <c r="I7" s="30">
        <v>6.88</v>
      </c>
      <c r="J7" s="31">
        <v>26.11</v>
      </c>
    </row>
    <row r="8" spans="1:10" ht="15.75" thickBot="1">
      <c r="A8" s="6"/>
      <c r="B8" s="1" t="s">
        <v>20</v>
      </c>
      <c r="C8" s="2"/>
      <c r="D8" s="20" t="s">
        <v>22</v>
      </c>
      <c r="E8" s="34">
        <v>4.1399999999999997</v>
      </c>
      <c r="F8" s="14" t="s">
        <v>21</v>
      </c>
      <c r="G8" s="35">
        <v>49.1</v>
      </c>
      <c r="H8" s="16">
        <v>1.56</v>
      </c>
      <c r="I8" s="16">
        <v>0.19</v>
      </c>
      <c r="J8" s="27">
        <v>11.9</v>
      </c>
    </row>
    <row r="9" spans="1:10">
      <c r="A9" s="4"/>
      <c r="B9" s="10"/>
      <c r="C9" s="5"/>
      <c r="D9" s="19" t="s">
        <v>17</v>
      </c>
      <c r="E9" s="38">
        <f>SUM(E4:E8)</f>
        <v>60.5</v>
      </c>
      <c r="F9" s="24"/>
      <c r="G9" s="24">
        <f>SUM(G4:G8)</f>
        <v>604.38</v>
      </c>
      <c r="H9" s="15">
        <f>SUM(H4:H8)</f>
        <v>19.626999999999995</v>
      </c>
      <c r="I9" s="15">
        <f>SUM(I4:I8)</f>
        <v>25.720000000000002</v>
      </c>
      <c r="J9" s="26">
        <f>SUM(J4:J8)</f>
        <v>77.721000000000004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24</v>
      </c>
      <c r="C12" s="3"/>
      <c r="D12" s="41" t="s">
        <v>25</v>
      </c>
      <c r="E12" s="34">
        <v>7.16</v>
      </c>
      <c r="F12" s="36" t="s">
        <v>30</v>
      </c>
      <c r="G12" s="30">
        <f>14*0.56</f>
        <v>7.8400000000000007</v>
      </c>
      <c r="H12" s="30">
        <f>0.6*0.56</f>
        <v>0.33600000000000002</v>
      </c>
      <c r="I12" s="30">
        <v>0</v>
      </c>
      <c r="J12" s="31">
        <f>3.8*0.56</f>
        <v>2.1280000000000001</v>
      </c>
    </row>
    <row r="13" spans="1:10">
      <c r="A13" s="6"/>
      <c r="B13" s="1" t="s">
        <v>18</v>
      </c>
      <c r="C13" s="3"/>
      <c r="D13" s="41" t="s">
        <v>31</v>
      </c>
      <c r="E13" s="34">
        <v>8.8699999999999992</v>
      </c>
      <c r="F13" s="36" t="s">
        <v>32</v>
      </c>
      <c r="G13" s="30">
        <v>71.84</v>
      </c>
      <c r="H13" s="30">
        <v>1.6</v>
      </c>
      <c r="I13" s="30">
        <v>8.08</v>
      </c>
      <c r="J13" s="31">
        <v>6.64</v>
      </c>
    </row>
    <row r="14" spans="1:10">
      <c r="A14" s="6"/>
      <c r="B14" s="1" t="s">
        <v>19</v>
      </c>
      <c r="C14" s="3"/>
      <c r="D14" s="41" t="s">
        <v>33</v>
      </c>
      <c r="E14" s="34">
        <v>33.14</v>
      </c>
      <c r="F14" s="36" t="s">
        <v>34</v>
      </c>
      <c r="G14" s="30">
        <v>116.4</v>
      </c>
      <c r="H14" s="30">
        <v>15.54</v>
      </c>
      <c r="I14" s="30">
        <v>3.96</v>
      </c>
      <c r="J14" s="31">
        <v>4.5599999999999996</v>
      </c>
    </row>
    <row r="15" spans="1:10">
      <c r="A15" s="6"/>
      <c r="B15" s="1" t="s">
        <v>38</v>
      </c>
      <c r="C15" s="3"/>
      <c r="D15" s="41" t="s">
        <v>35</v>
      </c>
      <c r="E15" s="34">
        <v>9.8699999999999992</v>
      </c>
      <c r="F15" s="36" t="s">
        <v>36</v>
      </c>
      <c r="G15" s="30">
        <v>101.333</v>
      </c>
      <c r="H15" s="30">
        <v>2.0670000000000002</v>
      </c>
      <c r="I15" s="30">
        <v>4.4669999999999996</v>
      </c>
      <c r="J15" s="31">
        <v>13.2</v>
      </c>
    </row>
    <row r="16" spans="1:10">
      <c r="A16" s="6"/>
      <c r="B16" s="1" t="s">
        <v>15</v>
      </c>
      <c r="C16" s="3"/>
      <c r="D16" s="41" t="s">
        <v>37</v>
      </c>
      <c r="E16" s="34">
        <v>1.32</v>
      </c>
      <c r="F16" s="36" t="s">
        <v>23</v>
      </c>
      <c r="G16" s="30">
        <v>41.7</v>
      </c>
      <c r="H16" s="30">
        <v>0.2</v>
      </c>
      <c r="I16" s="30">
        <v>0.1</v>
      </c>
      <c r="J16" s="31">
        <v>10.8</v>
      </c>
    </row>
    <row r="17" spans="1:10">
      <c r="A17" s="6"/>
      <c r="B17" s="1" t="s">
        <v>20</v>
      </c>
      <c r="C17" s="2"/>
      <c r="D17" s="20" t="s">
        <v>22</v>
      </c>
      <c r="E17" s="34">
        <v>4.1399999999999997</v>
      </c>
      <c r="F17" s="40" t="s">
        <v>21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2">
        <f>SUM(E12:E17)</f>
        <v>64.5</v>
      </c>
      <c r="F18" s="23"/>
      <c r="G18" s="23">
        <f>SUM(G12:G17)</f>
        <v>388.21300000000002</v>
      </c>
      <c r="H18" s="25">
        <f>SUM(H12:H17)</f>
        <v>21.302999999999997</v>
      </c>
      <c r="I18" s="25">
        <f>SUM(I12:I17)</f>
        <v>16.797000000000001</v>
      </c>
      <c r="J18" s="28">
        <f>SUM(J12:J17)</f>
        <v>49.228000000000002</v>
      </c>
    </row>
    <row r="19" spans="1:10" ht="15.75" thickBot="1">
      <c r="A19" s="7"/>
      <c r="B19" s="8"/>
      <c r="C19" s="8"/>
      <c r="D19" s="21" t="s">
        <v>16</v>
      </c>
      <c r="E19" s="43">
        <f>E9+E18</f>
        <v>125</v>
      </c>
      <c r="F19" s="17"/>
      <c r="G19" s="37">
        <f>G9+G18</f>
        <v>992.59300000000007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2023-01-22T12:09:27Z</dcterms:modified>
</cp:coreProperties>
</file>