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13" i="1" l="1"/>
  <c r="I13" i="1"/>
  <c r="H13" i="1"/>
  <c r="G13" i="1"/>
  <c r="E10" i="1" l="1"/>
  <c r="G18" i="1" l="1"/>
  <c r="J18" i="1"/>
  <c r="I18" i="1"/>
  <c r="H18" i="1"/>
  <c r="E18" i="1" l="1"/>
  <c r="E19" i="1" s="1"/>
  <c r="G10" i="1" l="1"/>
  <c r="G19" i="1" s="1"/>
  <c r="H10" i="1"/>
  <c r="I10" i="1"/>
  <c r="J10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<sst xmlns="http://schemas.openxmlformats.org/spreadsheetml/2006/main" count="51" uniqueCount="45">
  <si>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</si>
  <si>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</si>
  <si>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</si>
  <si>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</si>
  <si>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</si>
  <si>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</si>
  <si>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</si>
  <si>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</si>
  <si>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</si>
  <si>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</si>
  <si>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</si>
  <si>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</si>
  <si>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</si>
  <si>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</si>
  <si>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</si>
  <si>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</si>
  <si>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</si>
  <si>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</si>
  <si>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</si>
  <si>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</si>
  <si>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</si>
  <si>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</si>
  <si>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</si>
  <si>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1/200</t>
  </si>
  <si>
    <t>Закуска</t>
  </si>
  <si>
    <t>Чай с сахаром</t>
  </si>
  <si>
    <t>1/100</t>
  </si>
  <si>
    <t>Сыр "Российский" порционно</t>
  </si>
  <si>
    <t>1/30</t>
  </si>
  <si>
    <t>Каша молочная "Дружба" с маслом</t>
  </si>
  <si>
    <t>200/20</t>
  </si>
  <si>
    <t>Яблоко</t>
  </si>
  <si>
    <t>Фрукт</t>
  </si>
  <si>
    <t>Батон нарезной</t>
  </si>
  <si>
    <t>1/18</t>
  </si>
  <si>
    <t>Суп картофельный с горохом, мясом</t>
  </si>
  <si>
    <t>10/200</t>
  </si>
  <si>
    <t>Тефтели мясные в соусе томатном</t>
  </si>
  <si>
    <t>60/50</t>
  </si>
  <si>
    <t>Каша гречневая рассыпчатая</t>
  </si>
  <si>
    <t>Компот из смеси ягод</t>
  </si>
  <si>
    <t>1/190</t>
  </si>
  <si>
    <t>Печенье овсяное</t>
  </si>
  <si>
    <t>2/24</t>
  </si>
  <si>
    <t>Кондитерка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</si>
</sst>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44935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24</v>
      </c>
      <c r="C4" s="5"/>
      <c r="D4" s="50" t="s">
        <v>27</v>
      </c>
      <c r="E4" s="43">
        <v>16.350000000000001</v>
      </c>
      <c r="F4" s="42" t="s">
        <v>28</v>
      </c>
      <c r="G4" s="34">
        <v>108.6</v>
      </c>
      <c r="H4" s="34">
        <v>6.9</v>
      </c>
      <c r="I4" s="34">
        <v>0.01</v>
      </c>
      <c r="J4" s="35">
        <v>0</v>
      </c>
    </row>
    <row r="5" spans="1:10" ht="15" thickBot="1" x14ac:dyDescent="0.35">
      <c r="A5" s="6"/>
      <c r="B5" s="1" t="s">
        <v>19</v>
      </c>
      <c r="C5" s="2"/>
      <c r="D5" s="21" t="s">
        <v>29</v>
      </c>
      <c r="E5" s="45">
        <v>18.670000000000002</v>
      </c>
      <c r="F5" s="15" t="s">
        <v>30</v>
      </c>
      <c r="G5" s="32">
        <v>148</v>
      </c>
      <c r="H5" s="32">
        <v>5.0999999999999996</v>
      </c>
      <c r="I5" s="32">
        <v>4</v>
      </c>
      <c r="J5" s="33">
        <v>22.9</v>
      </c>
    </row>
    <row r="6" spans="1:10" ht="15" thickBot="1" x14ac:dyDescent="0.35">
      <c r="A6" s="6"/>
      <c r="B6" s="1" t="s">
        <v>15</v>
      </c>
      <c r="C6" s="2"/>
      <c r="D6" s="21" t="s">
        <v>25</v>
      </c>
      <c r="E6" s="45">
        <v>1.32</v>
      </c>
      <c r="F6" s="15" t="s">
        <v>23</v>
      </c>
      <c r="G6" s="32">
        <v>41.7</v>
      </c>
      <c r="H6" s="32">
        <v>0.2</v>
      </c>
      <c r="I6" s="32">
        <v>0.1</v>
      </c>
      <c r="J6" s="33">
        <v>10.8</v>
      </c>
    </row>
    <row r="7" spans="1:10" ht="15" thickBot="1" x14ac:dyDescent="0.35">
      <c r="A7" s="6"/>
      <c r="B7" s="1" t="s">
        <v>32</v>
      </c>
      <c r="C7" s="2"/>
      <c r="D7" s="21" t="s">
        <v>31</v>
      </c>
      <c r="E7" s="45">
        <v>17.100000000000001</v>
      </c>
      <c r="F7" s="15" t="s">
        <v>41</v>
      </c>
      <c r="G7" s="34">
        <v>47</v>
      </c>
      <c r="H7" s="34">
        <v>0.41</v>
      </c>
      <c r="I7" s="34">
        <v>0.4</v>
      </c>
      <c r="J7" s="35">
        <v>9.8000000000000007</v>
      </c>
    </row>
    <row r="8" spans="1:10" ht="15" thickBot="1" x14ac:dyDescent="0.35">
      <c r="A8" s="6"/>
      <c r="B8" s="1" t="s">
        <v>44</v>
      </c>
      <c r="C8" s="2"/>
      <c r="D8" s="21" t="s">
        <v>42</v>
      </c>
      <c r="E8" s="45">
        <v>8.82</v>
      </c>
      <c r="F8" s="15" t="s">
        <v>43</v>
      </c>
      <c r="G8" s="34">
        <f>96.14*2</f>
        <v>192.28</v>
      </c>
      <c r="H8" s="34">
        <f>1.43*2</f>
        <v>2.86</v>
      </c>
      <c r="I8" s="34">
        <f>3.168*2</f>
        <v>6.3360000000000003</v>
      </c>
      <c r="J8" s="35">
        <f>15.796*2</f>
        <v>31.591999999999999</v>
      </c>
    </row>
    <row r="9" spans="1:10" ht="15" thickBot="1" x14ac:dyDescent="0.35">
      <c r="A9" s="6"/>
      <c r="B9" s="1" t="s">
        <v>20</v>
      </c>
      <c r="C9" s="2"/>
      <c r="D9" s="21" t="s">
        <v>33</v>
      </c>
      <c r="E9" s="45">
        <v>1.23</v>
      </c>
      <c r="F9" s="15" t="s">
        <v>34</v>
      </c>
      <c r="G9" s="39">
        <v>32.729999999999997</v>
      </c>
      <c r="H9" s="17">
        <v>1.04</v>
      </c>
      <c r="I9" s="17">
        <v>0.12</v>
      </c>
      <c r="J9" s="29">
        <v>7.93</v>
      </c>
    </row>
    <row r="10" spans="1:10" x14ac:dyDescent="0.3">
      <c r="A10" s="4"/>
      <c r="B10" s="10"/>
      <c r="C10" s="5"/>
      <c r="D10" s="20" t="s">
        <v>17</v>
      </c>
      <c r="E10" s="44">
        <f>SUM(E4:E9)</f>
        <v>63.49</v>
      </c>
      <c r="F10" s="26"/>
      <c r="G10" s="26">
        <f>SUM(G4:G9)</f>
        <v>570.31000000000006</v>
      </c>
      <c r="H10" s="16">
        <f>SUM(H4:H9)</f>
        <v>16.509999999999998</v>
      </c>
      <c r="I10" s="16">
        <f>SUM(I4:I9)</f>
        <v>10.965999999999999</v>
      </c>
      <c r="J10" s="28">
        <f>SUM(J4:J9)</f>
        <v>83.021999999999991</v>
      </c>
    </row>
    <row r="11" spans="1:10" x14ac:dyDescent="0.3">
      <c r="A11" s="6"/>
      <c r="B11" s="2"/>
      <c r="C11" s="2"/>
      <c r="D11" s="21"/>
      <c r="E11" s="36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7"/>
      <c r="F12" s="18"/>
      <c r="G12" s="18"/>
      <c r="H12" s="18"/>
      <c r="I12" s="18"/>
      <c r="J12" s="31"/>
    </row>
    <row r="13" spans="1:10" x14ac:dyDescent="0.3">
      <c r="A13" s="6"/>
      <c r="B13" s="1" t="s">
        <v>24</v>
      </c>
      <c r="C13" s="3"/>
      <c r="D13" s="47" t="s">
        <v>35</v>
      </c>
      <c r="E13" s="38">
        <v>15.23</v>
      </c>
      <c r="F13" s="40" t="s">
        <v>36</v>
      </c>
      <c r="G13" s="32">
        <f>95.9*2.1</f>
        <v>201.39000000000001</v>
      </c>
      <c r="H13" s="32">
        <f>6*2.1</f>
        <v>12.600000000000001</v>
      </c>
      <c r="I13" s="32">
        <f>4.3*2.1</f>
        <v>9.0299999999999994</v>
      </c>
      <c r="J13" s="33">
        <f>8.2*2.1</f>
        <v>17.22</v>
      </c>
    </row>
    <row r="14" spans="1:10" x14ac:dyDescent="0.3">
      <c r="A14" s="6"/>
      <c r="B14" s="1" t="s">
        <v>18</v>
      </c>
      <c r="C14" s="3"/>
      <c r="D14" s="47" t="s">
        <v>37</v>
      </c>
      <c r="E14" s="38">
        <v>28.92</v>
      </c>
      <c r="F14" s="40" t="s">
        <v>38</v>
      </c>
      <c r="G14" s="32">
        <v>202.51</v>
      </c>
      <c r="H14" s="32">
        <v>10.23</v>
      </c>
      <c r="I14" s="32">
        <v>11.66</v>
      </c>
      <c r="J14" s="33">
        <v>13.64</v>
      </c>
    </row>
    <row r="15" spans="1:10" x14ac:dyDescent="0.3">
      <c r="A15" s="6"/>
      <c r="B15" s="1" t="s">
        <v>19</v>
      </c>
      <c r="C15" s="3"/>
      <c r="D15" s="23" t="s">
        <v>39</v>
      </c>
      <c r="E15" s="38">
        <v>6.31</v>
      </c>
      <c r="F15" s="40" t="s">
        <v>26</v>
      </c>
      <c r="G15" s="32">
        <v>178.667</v>
      </c>
      <c r="H15" s="32">
        <v>5.7329999999999997</v>
      </c>
      <c r="I15" s="32">
        <v>5.2</v>
      </c>
      <c r="J15" s="33">
        <v>27.2</v>
      </c>
    </row>
    <row r="16" spans="1:10" x14ac:dyDescent="0.3">
      <c r="A16" s="6"/>
      <c r="B16" s="1" t="s">
        <v>15</v>
      </c>
      <c r="C16" s="3"/>
      <c r="D16" s="23" t="s">
        <v>40</v>
      </c>
      <c r="E16" s="38">
        <v>8.52</v>
      </c>
      <c r="F16" s="40" t="s">
        <v>23</v>
      </c>
      <c r="G16" s="32">
        <v>49</v>
      </c>
      <c r="H16" s="32">
        <v>0.4</v>
      </c>
      <c r="I16" s="32">
        <v>0.2</v>
      </c>
      <c r="J16" s="33">
        <v>11.5</v>
      </c>
    </row>
    <row r="17" spans="1:10" x14ac:dyDescent="0.3">
      <c r="A17" s="6"/>
      <c r="B17" s="1" t="s">
        <v>20</v>
      </c>
      <c r="C17" s="2"/>
      <c r="D17" s="21" t="s">
        <v>22</v>
      </c>
      <c r="E17" s="38">
        <v>2.5299999999999998</v>
      </c>
      <c r="F17" s="46" t="s">
        <v>21</v>
      </c>
      <c r="G17" s="39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8">
        <f>SUM(E13:E17)</f>
        <v>61.510000000000005</v>
      </c>
      <c r="F18" s="25"/>
      <c r="G18" s="25">
        <f>SUM(G13:G17)</f>
        <v>680.66700000000003</v>
      </c>
      <c r="H18" s="27">
        <f>SUM(H13:H17)</f>
        <v>30.523</v>
      </c>
      <c r="I18" s="27">
        <f>SUM(I13:I17)</f>
        <v>26.279999999999998</v>
      </c>
      <c r="J18" s="30">
        <f>SUM(J13:J17)</f>
        <v>81.460000000000008</v>
      </c>
    </row>
    <row r="19" spans="1:10" ht="15" thickBot="1" x14ac:dyDescent="0.35">
      <c r="A19" s="7"/>
      <c r="B19" s="8"/>
      <c r="C19" s="8"/>
      <c r="D19" s="22" t="s">
        <v>16</v>
      </c>
      <c r="E19" s="49">
        <f>E10+E18</f>
        <v>125</v>
      </c>
      <c r="F19" s="18"/>
      <c r="G19" s="41">
        <f>G10+G18</f>
        <v>1250.9770000000001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2023-01-09T06:19:56Z</dcterms:modified>
</cp:coreProperties>
</file>