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G11" i="1"/>
  <c r="J13" i="1" l="1"/>
  <c r="I13" i="1"/>
  <c r="H13" i="1"/>
  <c r="G13" i="1"/>
  <c r="E8" i="1" l="1"/>
  <c r="G16" i="1" l="1"/>
  <c r="J16" i="1"/>
  <c r="I16" i="1"/>
  <c r="H16" i="1"/>
  <c r="E16" i="1" l="1"/>
  <c r="E17" i="1" s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<sst xmlns="http://schemas.openxmlformats.org/spreadsheetml/2006/main" count="45" uniqueCount="41">
  <si>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</si>
  <si>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</si>
  <si>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</si>
  <si>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</si>
  <si>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</si>
  <si>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</si>
  <si>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</si>
  <si>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</si>
  <si>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</si>
  <si>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</si>
  <si>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</si>
  <si>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</si>
  <si>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</si>
  <si>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</si>
  <si>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</si>
  <si>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</si>
  <si>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</si>
  <si>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</si>
  <si>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</si>
  <si>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</si>
  <si>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</si>
  <si>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</si>
  <si>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</si>
  <si>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</si>
  <si>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Молочка</t>
  </si>
  <si>
    <t>Батон нарезной</t>
  </si>
  <si>
    <t>1/18</t>
  </si>
  <si>
    <t>Закуска</t>
  </si>
  <si>
    <t>Запеканка творожная со сгущенным молоком</t>
  </si>
  <si>
    <t>100/30</t>
  </si>
  <si>
    <t>Помидор свежий</t>
  </si>
  <si>
    <t>Суп овощной со сметаной, мясом</t>
  </si>
  <si>
    <t>10/200/10</t>
  </si>
  <si>
    <t>Плов из птицы</t>
  </si>
  <si>
    <t>50/100</t>
  </si>
  <si>
    <t>Компот из смеси фруктов</t>
  </si>
  <si>
    <t>Чай с сахаром, лимоном</t>
  </si>
  <si>
    <t>200/7</t>
  </si>
  <si>
    <t>Йогурт "Нежный"</t>
  </si>
  <si>
    <t>1/95</t>
  </si>
  <si>
    <t>1/46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</si>
</sst>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50" t="s">
        <v>28</v>
      </c>
      <c r="E4" s="43">
        <v>32.130000000000003</v>
      </c>
      <c r="F4" s="42" t="s">
        <v>29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36</v>
      </c>
      <c r="E5" s="45">
        <v>2.52</v>
      </c>
      <c r="F5" s="15" t="s">
        <v>37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24</v>
      </c>
      <c r="C6" s="2"/>
      <c r="D6" s="21" t="s">
        <v>38</v>
      </c>
      <c r="E6" s="45">
        <v>22</v>
      </c>
      <c r="F6" s="15" t="s">
        <v>39</v>
      </c>
      <c r="G6" s="34">
        <v>45</v>
      </c>
      <c r="H6" s="34">
        <v>3.1</v>
      </c>
      <c r="I6" s="34">
        <v>0.4</v>
      </c>
      <c r="J6" s="35">
        <v>8.3000000000000007</v>
      </c>
    </row>
    <row r="7" spans="1:10" ht="15" thickBot="1" x14ac:dyDescent="0.35">
      <c r="A7" s="6"/>
      <c r="B7" s="1" t="s">
        <v>20</v>
      </c>
      <c r="C7" s="2"/>
      <c r="D7" s="21" t="s">
        <v>25</v>
      </c>
      <c r="E7" s="45">
        <v>1.23</v>
      </c>
      <c r="F7" s="15" t="s">
        <v>26</v>
      </c>
      <c r="G7" s="34">
        <v>102</v>
      </c>
      <c r="H7" s="34">
        <v>7.4</v>
      </c>
      <c r="I7" s="34">
        <v>3.9</v>
      </c>
      <c r="J7" s="35">
        <v>9.4</v>
      </c>
    </row>
    <row r="8" spans="1:10" x14ac:dyDescent="0.3">
      <c r="A8" s="4"/>
      <c r="B8" s="10"/>
      <c r="C8" s="5"/>
      <c r="D8" s="20" t="s">
        <v>17</v>
      </c>
      <c r="E8" s="44">
        <f>SUM(E4:E7)</f>
        <v>57.88</v>
      </c>
      <c r="F8" s="26"/>
      <c r="G8" s="26">
        <f>SUM(G4:G7)</f>
        <v>361</v>
      </c>
      <c r="H8" s="16">
        <f>SUM(H4:H7)</f>
        <v>26.5</v>
      </c>
      <c r="I8" s="16">
        <f>SUM(I4:I7)</f>
        <v>10.7</v>
      </c>
      <c r="J8" s="28">
        <f>SUM(J4:J7)</f>
        <v>41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27</v>
      </c>
      <c r="C11" s="3"/>
      <c r="D11" s="47" t="s">
        <v>30</v>
      </c>
      <c r="E11" s="38">
        <v>5.61</v>
      </c>
      <c r="F11" s="40" t="s">
        <v>40</v>
      </c>
      <c r="G11" s="32">
        <f>14*0.46</f>
        <v>6.44</v>
      </c>
      <c r="H11" s="32">
        <f>0.6*0.46</f>
        <v>0.27600000000000002</v>
      </c>
      <c r="I11" s="32">
        <v>0</v>
      </c>
      <c r="J11" s="33">
        <f>3.8*0.46</f>
        <v>1.748</v>
      </c>
    </row>
    <row r="12" spans="1:10" x14ac:dyDescent="0.3">
      <c r="A12" s="6"/>
      <c r="B12" s="1" t="s">
        <v>18</v>
      </c>
      <c r="C12" s="3"/>
      <c r="D12" s="47" t="s">
        <v>31</v>
      </c>
      <c r="E12" s="38">
        <v>18.57</v>
      </c>
      <c r="F12" s="40" t="s">
        <v>32</v>
      </c>
      <c r="G12" s="32">
        <v>70</v>
      </c>
      <c r="H12" s="32">
        <v>7</v>
      </c>
      <c r="I12" s="32">
        <v>2.2000000000000002</v>
      </c>
      <c r="J12" s="33">
        <v>5.8</v>
      </c>
    </row>
    <row r="13" spans="1:10" x14ac:dyDescent="0.3">
      <c r="A13" s="6"/>
      <c r="B13" s="1" t="s">
        <v>19</v>
      </c>
      <c r="C13" s="3"/>
      <c r="D13" s="23" t="s">
        <v>33</v>
      </c>
      <c r="E13" s="38">
        <v>31.89</v>
      </c>
      <c r="F13" s="40" t="s">
        <v>34</v>
      </c>
      <c r="G13" s="32">
        <f>164.2*1.5</f>
        <v>246.29999999999998</v>
      </c>
      <c r="H13" s="32">
        <f>9*1.5</f>
        <v>13.5</v>
      </c>
      <c r="I13" s="32">
        <f>6.8*1.5</f>
        <v>10.199999999999999</v>
      </c>
      <c r="J13" s="33">
        <f>16.9*1.5</f>
        <v>25.349999999999998</v>
      </c>
    </row>
    <row r="14" spans="1:10" x14ac:dyDescent="0.3">
      <c r="A14" s="6"/>
      <c r="B14" s="1" t="s">
        <v>15</v>
      </c>
      <c r="C14" s="3"/>
      <c r="D14" s="23" t="s">
        <v>35</v>
      </c>
      <c r="E14" s="38">
        <v>8.52</v>
      </c>
      <c r="F14" s="40" t="s">
        <v>23</v>
      </c>
      <c r="G14" s="32">
        <v>49</v>
      </c>
      <c r="H14" s="32">
        <v>0.4</v>
      </c>
      <c r="I14" s="32">
        <v>0.2</v>
      </c>
      <c r="J14" s="33">
        <v>11.5</v>
      </c>
    </row>
    <row r="15" spans="1:10" x14ac:dyDescent="0.3">
      <c r="A15" s="6"/>
      <c r="B15" s="1" t="s">
        <v>20</v>
      </c>
      <c r="C15" s="2"/>
      <c r="D15" s="21" t="s">
        <v>22</v>
      </c>
      <c r="E15" s="38">
        <v>2.5299999999999998</v>
      </c>
      <c r="F15" s="46" t="s">
        <v>21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8">
        <f>SUM(E11:E15)</f>
        <v>67.12</v>
      </c>
      <c r="F16" s="25"/>
      <c r="G16" s="25">
        <f>SUM(G11:G15)</f>
        <v>420.84000000000003</v>
      </c>
      <c r="H16" s="27">
        <f>SUM(H11:H15)</f>
        <v>22.735999999999997</v>
      </c>
      <c r="I16" s="27">
        <f>SUM(I11:I15)</f>
        <v>12.789999999999997</v>
      </c>
      <c r="J16" s="30">
        <f>SUM(J11:J15)</f>
        <v>56.297999999999995</v>
      </c>
    </row>
    <row r="17" spans="1:10" ht="15" thickBot="1" x14ac:dyDescent="0.35">
      <c r="A17" s="7"/>
      <c r="B17" s="8"/>
      <c r="C17" s="8"/>
      <c r="D17" s="22" t="s">
        <v>16</v>
      </c>
      <c r="E17" s="49">
        <f>E8+E16</f>
        <v>125</v>
      </c>
      <c r="F17" s="18"/>
      <c r="G17" s="41">
        <f>G8+G16</f>
        <v>781.84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2022-12-13T06:13:05Z</dcterms:modified>
</cp:coreProperties>
</file>