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E19" i="1" s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<sst xmlns="http://schemas.openxmlformats.org/spreadsheetml/2006/main" count="45" uniqueCount="41">
  <si>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</si>
  <si>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</si>
  <si>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</si>
  <si>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</si>
  <si>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</si>
  <si>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</si>
  <si>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</si>
  <si>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</si>
  <si>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</si>
  <si>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</si>
  <si>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</si>
  <si>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</si>
  <si>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</si>
  <si>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</si>
  <si>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</si>
  <si>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</si>
  <si>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</si>
  <si>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</si>
  <si>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</si>
  <si>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</si>
  <si>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</si>
  <si>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</si>
  <si>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</si>
  <si>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</si>
  <si>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</si>
  <si>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Блинчики с фруктовой начинкой, маслом</t>
  </si>
  <si>
    <t>2/64/5</t>
  </si>
  <si>
    <t>Йогурт "Альпенгурт"</t>
  </si>
  <si>
    <t>1/95</t>
  </si>
  <si>
    <t>Огурец свежий</t>
  </si>
  <si>
    <t>Борщ со сметаной, мясом</t>
  </si>
  <si>
    <t>10/200/10</t>
  </si>
  <si>
    <t>Печень по-строгановски</t>
  </si>
  <si>
    <t>50/50</t>
  </si>
  <si>
    <t>Макароны отварные</t>
  </si>
  <si>
    <t>1/100</t>
  </si>
  <si>
    <t>Компот из смеси ягод</t>
  </si>
  <si>
    <t>Гарнир</t>
  </si>
  <si>
    <t>Молочка</t>
  </si>
  <si>
    <t>1/45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</si>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</sst>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9" sqref="H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3">
        <v>25.28</v>
      </c>
      <c r="F4" s="42" t="s">
        <v>26</v>
      </c>
      <c r="G4" s="34">
        <f>260*1.33</f>
        <v>345.8</v>
      </c>
      <c r="H4" s="34">
        <f>5.5*1.33</f>
        <v>7.3150000000000004</v>
      </c>
      <c r="I4" s="34">
        <f>11*1.33</f>
        <v>14.63</v>
      </c>
      <c r="J4" s="35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40</v>
      </c>
      <c r="E5" s="45">
        <v>10.86</v>
      </c>
      <c r="F5" s="15" t="s">
        <v>23</v>
      </c>
      <c r="G5" s="34">
        <v>111</v>
      </c>
      <c r="H5" s="34">
        <v>4.7</v>
      </c>
      <c r="I5" s="34">
        <v>4</v>
      </c>
      <c r="J5" s="35">
        <v>14.2</v>
      </c>
    </row>
    <row r="6" spans="1:10" ht="15" thickBot="1" x14ac:dyDescent="0.35">
      <c r="A6" s="6"/>
      <c r="B6" s="1" t="s">
        <v>38</v>
      </c>
      <c r="C6" s="2"/>
      <c r="D6" s="21" t="s">
        <v>27</v>
      </c>
      <c r="E6" s="45">
        <v>22</v>
      </c>
      <c r="F6" s="15" t="s">
        <v>28</v>
      </c>
      <c r="G6" s="34">
        <v>45</v>
      </c>
      <c r="H6" s="34">
        <v>3.1</v>
      </c>
      <c r="I6" s="34">
        <v>0.4</v>
      </c>
      <c r="J6" s="35">
        <v>8.3000000000000007</v>
      </c>
    </row>
    <row r="7" spans="1:10" ht="15" thickBot="1" x14ac:dyDescent="0.35">
      <c r="A7" s="6"/>
      <c r="B7" s="1"/>
      <c r="C7" s="2"/>
      <c r="D7" s="21"/>
      <c r="E7" s="45"/>
      <c r="F7" s="15"/>
      <c r="G7" s="34"/>
      <c r="H7" s="34"/>
      <c r="I7" s="34"/>
      <c r="J7" s="35"/>
    </row>
    <row r="8" spans="1:10" ht="15" thickBot="1" x14ac:dyDescent="0.35">
      <c r="A8" s="6"/>
      <c r="B8" s="1"/>
      <c r="C8" s="2"/>
      <c r="D8" s="21"/>
      <c r="E8" s="45"/>
      <c r="F8" s="15"/>
      <c r="G8" s="39"/>
      <c r="H8" s="17"/>
      <c r="I8" s="17"/>
      <c r="J8" s="29"/>
    </row>
    <row r="9" spans="1:10" x14ac:dyDescent="0.3">
      <c r="A9" s="4"/>
      <c r="B9" s="10"/>
      <c r="C9" s="5"/>
      <c r="D9" s="20" t="s">
        <v>17</v>
      </c>
      <c r="E9" s="44">
        <f>SUM(E4:E8)</f>
        <v>58.14</v>
      </c>
      <c r="F9" s="26"/>
      <c r="G9" s="26">
        <f>SUM(G4:G8)</f>
        <v>501.8</v>
      </c>
      <c r="H9" s="16">
        <f>SUM(H4:H8)</f>
        <v>15.115</v>
      </c>
      <c r="I9" s="16">
        <f>SUM(I4:I8)</f>
        <v>19.03</v>
      </c>
      <c r="J9" s="28">
        <f>SUM(J4:J8)</f>
        <v>67.72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47" t="s">
        <v>29</v>
      </c>
      <c r="E12" s="38">
        <v>5.36</v>
      </c>
      <c r="F12" s="40" t="s">
        <v>39</v>
      </c>
      <c r="G12" s="32">
        <f>15*0.45</f>
        <v>6.75</v>
      </c>
      <c r="H12" s="32">
        <f>0.8*0.45</f>
        <v>0.36000000000000004</v>
      </c>
      <c r="I12" s="32">
        <f>0.1*0.45</f>
        <v>4.5000000000000005E-2</v>
      </c>
      <c r="J12" s="33">
        <f>2.8*0.45</f>
        <v>1.26</v>
      </c>
    </row>
    <row r="13" spans="1:10" x14ac:dyDescent="0.3">
      <c r="A13" s="6"/>
      <c r="B13" s="1" t="s">
        <v>18</v>
      </c>
      <c r="C13" s="3"/>
      <c r="D13" s="47" t="s">
        <v>30</v>
      </c>
      <c r="E13" s="38">
        <v>17.55</v>
      </c>
      <c r="F13" s="40" t="s">
        <v>31</v>
      </c>
      <c r="G13" s="32">
        <v>96.683999999999997</v>
      </c>
      <c r="H13" s="32">
        <v>2.762</v>
      </c>
      <c r="I13" s="32">
        <v>4.9560000000000004</v>
      </c>
      <c r="J13" s="33">
        <v>11.676</v>
      </c>
    </row>
    <row r="14" spans="1:10" x14ac:dyDescent="0.3">
      <c r="A14" s="6"/>
      <c r="B14" s="1" t="s">
        <v>19</v>
      </c>
      <c r="C14" s="3"/>
      <c r="D14" s="23" t="s">
        <v>32</v>
      </c>
      <c r="E14" s="38">
        <v>27.81</v>
      </c>
      <c r="F14" s="40" t="s">
        <v>33</v>
      </c>
      <c r="G14" s="32">
        <f>187/80*100</f>
        <v>233.75</v>
      </c>
      <c r="H14" s="32">
        <f>13.4/80*100</f>
        <v>16.75</v>
      </c>
      <c r="I14" s="32">
        <f>14/80*100</f>
        <v>17.5</v>
      </c>
      <c r="J14" s="33">
        <f>1.7/80*100</f>
        <v>2.125</v>
      </c>
    </row>
    <row r="15" spans="1:10" x14ac:dyDescent="0.3">
      <c r="A15" s="6"/>
      <c r="B15" s="1" t="s">
        <v>37</v>
      </c>
      <c r="C15" s="3"/>
      <c r="D15" s="23" t="s">
        <v>34</v>
      </c>
      <c r="E15" s="38">
        <v>5.09</v>
      </c>
      <c r="F15" s="40" t="s">
        <v>35</v>
      </c>
      <c r="G15" s="32">
        <v>136</v>
      </c>
      <c r="H15" s="32">
        <v>3.4</v>
      </c>
      <c r="I15" s="32">
        <v>4.0670000000000002</v>
      </c>
      <c r="J15" s="33">
        <v>21.332999999999998</v>
      </c>
    </row>
    <row r="16" spans="1:10" x14ac:dyDescent="0.3">
      <c r="A16" s="6"/>
      <c r="B16" s="1" t="s">
        <v>15</v>
      </c>
      <c r="C16" s="3"/>
      <c r="D16" s="23" t="s">
        <v>36</v>
      </c>
      <c r="E16" s="38">
        <v>8.52</v>
      </c>
      <c r="F16" s="40" t="s">
        <v>23</v>
      </c>
      <c r="G16" s="32">
        <v>49</v>
      </c>
      <c r="H16" s="32">
        <v>0.4</v>
      </c>
      <c r="I16" s="32">
        <v>0.2</v>
      </c>
      <c r="J16" s="33">
        <v>11.5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SUM(E12:E17)</f>
        <v>66.86</v>
      </c>
      <c r="F18" s="25"/>
      <c r="G18" s="25">
        <f>SUM(G12:G17)</f>
        <v>571.28399999999999</v>
      </c>
      <c r="H18" s="27">
        <f>SUM(H12:H17)</f>
        <v>25.231999999999996</v>
      </c>
      <c r="I18" s="27">
        <f>SUM(I12:I17)</f>
        <v>26.958000000000002</v>
      </c>
      <c r="J18" s="30">
        <f>SUM(J12:J17)</f>
        <v>59.793999999999997</v>
      </c>
    </row>
    <row r="19" spans="1:10" ht="15" thickBot="1" x14ac:dyDescent="0.35">
      <c r="A19" s="7"/>
      <c r="B19" s="8"/>
      <c r="C19" s="8"/>
      <c r="D19" s="22" t="s">
        <v>16</v>
      </c>
      <c r="E19" s="49">
        <f>E9+E18</f>
        <v>125</v>
      </c>
      <c r="F19" s="18"/>
      <c r="G19" s="41">
        <f>G9+G18</f>
        <v>1073.0840000000001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2022-11-09T06:21:50Z</dcterms:modified>
</cp:coreProperties>
</file>