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2" i="1" l="1"/>
  <c r="I12" i="1"/>
  <c r="H12" i="1"/>
  <c r="G12" i="1"/>
  <c r="E8" i="1" l="1"/>
  <c r="G15" i="1" l="1"/>
  <c r="J15" i="1"/>
  <c r="I15" i="1"/>
  <c r="H15" i="1"/>
  <c r="E15" i="1" l="1"/>
  <c r="E16" i="1" s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<sst xmlns="http://schemas.openxmlformats.org/spreadsheetml/2006/main" count="42" uniqueCount="38">
  <si>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</si>
  <si>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</si>
  <si>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</si>
  <si>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</si>
  <si>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</si>
  <si>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</si>
  <si>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</si>
  <si>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</si>
  <si>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</si>
  <si>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</si>
  <si>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</si>
  <si>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</si>
  <si>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</si>
  <si>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</si>
  <si>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</si>
  <si>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</si>
  <si>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</si>
  <si>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</si>
  <si>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</si>
  <si>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</si>
  <si>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</si>
  <si>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</si>
  <si>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1/200</t>
  </si>
  <si>
    <t>Чай с сахаром, лимоном</t>
  </si>
  <si>
    <t>180/15/7</t>
  </si>
  <si>
    <t>Хлеб белый</t>
  </si>
  <si>
    <t>Сок фруктовый т/п</t>
  </si>
  <si>
    <t>Запеканка творожная со сгущенным молоком</t>
  </si>
  <si>
    <t>100/30</t>
  </si>
  <si>
    <t>Апельсин</t>
  </si>
  <si>
    <t>Батон нарезной</t>
  </si>
  <si>
    <t>1/18</t>
  </si>
  <si>
    <t>Фрукт</t>
  </si>
  <si>
    <t>Суп овощной со сметаной</t>
  </si>
  <si>
    <t>200/10</t>
  </si>
  <si>
    <t>Плов (свинина)</t>
  </si>
  <si>
    <t>50/100</t>
  </si>
  <si>
    <t>1/320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</si>
</sst>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3">
        <v>32.119999999999997</v>
      </c>
      <c r="F4" s="42" t="s">
        <v>28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23</v>
      </c>
      <c r="E5" s="45">
        <v>2.52</v>
      </c>
      <c r="F5" s="15" t="s">
        <v>24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32</v>
      </c>
      <c r="C6" s="2"/>
      <c r="D6" s="21" t="s">
        <v>29</v>
      </c>
      <c r="E6" s="45">
        <v>27.2</v>
      </c>
      <c r="F6" s="15" t="s">
        <v>37</v>
      </c>
      <c r="G6" s="34">
        <f>43*3.2</f>
        <v>137.6</v>
      </c>
      <c r="H6" s="34">
        <f>0.9*3.2</f>
        <v>2.8800000000000003</v>
      </c>
      <c r="I6" s="34">
        <f>0.2*3.2</f>
        <v>0.64000000000000012</v>
      </c>
      <c r="J6" s="35">
        <f>8.1*3.2</f>
        <v>25.92</v>
      </c>
    </row>
    <row r="7" spans="1:10" ht="15" thickBot="1" x14ac:dyDescent="0.35">
      <c r="A7" s="6"/>
      <c r="B7" s="1" t="s">
        <v>20</v>
      </c>
      <c r="C7" s="2"/>
      <c r="D7" s="21" t="s">
        <v>30</v>
      </c>
      <c r="E7" s="45">
        <v>1.23</v>
      </c>
      <c r="F7" s="15" t="s">
        <v>31</v>
      </c>
      <c r="G7" s="39">
        <v>32.729999999999997</v>
      </c>
      <c r="H7" s="17">
        <v>1.04</v>
      </c>
      <c r="I7" s="17">
        <v>0.12</v>
      </c>
      <c r="J7" s="29">
        <v>7.93</v>
      </c>
    </row>
    <row r="8" spans="1:10" x14ac:dyDescent="0.3">
      <c r="A8" s="4"/>
      <c r="B8" s="10"/>
      <c r="C8" s="5"/>
      <c r="D8" s="20" t="s">
        <v>17</v>
      </c>
      <c r="E8" s="44">
        <f>SUM(E4:E7)</f>
        <v>63.07</v>
      </c>
      <c r="F8" s="26"/>
      <c r="G8" s="26">
        <f>SUM(G4:G7)</f>
        <v>384.33000000000004</v>
      </c>
      <c r="H8" s="16">
        <f>SUM(H4:H7)</f>
        <v>19.919999999999998</v>
      </c>
      <c r="I8" s="16">
        <f>SUM(I4:I7)</f>
        <v>7.1599999999999993</v>
      </c>
      <c r="J8" s="28">
        <f>SUM(J4:J7)</f>
        <v>57.15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18</v>
      </c>
      <c r="C11" s="3"/>
      <c r="D11" s="47" t="s">
        <v>33</v>
      </c>
      <c r="E11" s="38">
        <v>11.39</v>
      </c>
      <c r="F11" s="40" t="s">
        <v>34</v>
      </c>
      <c r="G11" s="32">
        <v>88</v>
      </c>
      <c r="H11" s="32">
        <v>7.44</v>
      </c>
      <c r="I11" s="32">
        <v>2.56</v>
      </c>
      <c r="J11" s="33">
        <v>8.8800000000000008</v>
      </c>
    </row>
    <row r="12" spans="1:10" x14ac:dyDescent="0.3">
      <c r="A12" s="6"/>
      <c r="B12" s="1" t="s">
        <v>19</v>
      </c>
      <c r="C12" s="3"/>
      <c r="D12" s="47" t="s">
        <v>35</v>
      </c>
      <c r="E12" s="38">
        <v>34.01</v>
      </c>
      <c r="F12" s="40" t="s">
        <v>36</v>
      </c>
      <c r="G12" s="32">
        <f>203.5*1.5</f>
        <v>305.25</v>
      </c>
      <c r="H12" s="32">
        <f>6.5*1.5</f>
        <v>9.75</v>
      </c>
      <c r="I12" s="32">
        <f>9.9*1.5</f>
        <v>14.850000000000001</v>
      </c>
      <c r="J12" s="33">
        <f>22.9*1.5</f>
        <v>34.349999999999994</v>
      </c>
    </row>
    <row r="13" spans="1:10" x14ac:dyDescent="0.3">
      <c r="A13" s="6"/>
      <c r="B13" s="1" t="s">
        <v>15</v>
      </c>
      <c r="C13" s="3"/>
      <c r="D13" s="23" t="s">
        <v>26</v>
      </c>
      <c r="E13" s="38">
        <v>14</v>
      </c>
      <c r="F13" s="40" t="s">
        <v>22</v>
      </c>
      <c r="G13" s="32">
        <v>92</v>
      </c>
      <c r="H13" s="32">
        <v>1</v>
      </c>
      <c r="I13" s="32">
        <v>0</v>
      </c>
      <c r="J13" s="33">
        <v>20</v>
      </c>
    </row>
    <row r="14" spans="1:10" x14ac:dyDescent="0.3">
      <c r="A14" s="6"/>
      <c r="B14" s="1" t="s">
        <v>20</v>
      </c>
      <c r="C14" s="2"/>
      <c r="D14" s="21" t="s">
        <v>25</v>
      </c>
      <c r="E14" s="38">
        <v>2.5299999999999998</v>
      </c>
      <c r="F14" s="46" t="s">
        <v>21</v>
      </c>
      <c r="G14" s="39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8">
        <f>SUM(E11:E14)</f>
        <v>61.93</v>
      </c>
      <c r="F15" s="25"/>
      <c r="G15" s="25">
        <f>SUM(G11:G14)</f>
        <v>534.35</v>
      </c>
      <c r="H15" s="27">
        <f>SUM(H11:H14)</f>
        <v>19.75</v>
      </c>
      <c r="I15" s="27">
        <f>SUM(I11:I14)</f>
        <v>17.600000000000001</v>
      </c>
      <c r="J15" s="30">
        <f>SUM(J11:J14)</f>
        <v>75.13</v>
      </c>
    </row>
    <row r="16" spans="1:10" ht="15" thickBot="1" x14ac:dyDescent="0.35">
      <c r="A16" s="7"/>
      <c r="B16" s="8"/>
      <c r="C16" s="8"/>
      <c r="D16" s="22" t="s">
        <v>16</v>
      </c>
      <c r="E16" s="49">
        <f>E8+E15</f>
        <v>125</v>
      </c>
      <c r="F16" s="18"/>
      <c r="G16" s="41">
        <f>G8+G15</f>
        <v>918.68000000000006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2022-10-26T06:50:44Z</dcterms:modified>
</cp:coreProperties>
</file>