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2" i="1" l="1"/>
  <c r="H12" i="1"/>
  <c r="G12" i="1"/>
  <c r="E9" i="1" l="1"/>
  <c r="G17" i="1" l="1"/>
  <c r="J17" i="1"/>
  <c r="I17" i="1"/>
  <c r="H17" i="1"/>
  <c r="E17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<sst xmlns="http://schemas.openxmlformats.org/spreadsheetml/2006/main" count="48" uniqueCount="44">
  <si>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</si>
  <si>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</si>
  <si>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</si>
  <si>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</si>
  <si>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</si>
  <si>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</si>
  <si>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</si>
  <si>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</si>
  <si>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</si>
  <si>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</si>
  <si>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</si>
  <si>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</si>
  <si>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</si>
  <si>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</si>
  <si>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</si>
  <si>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</si>
  <si>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</si>
  <si>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</si>
  <si>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</si>
  <si>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</si>
  <si>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</si>
  <si>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</si>
  <si>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</si>
  <si>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Закуска</t>
  </si>
  <si>
    <t>1/200</t>
  </si>
  <si>
    <t>Запеканка творожная со сгущенным молоком</t>
  </si>
  <si>
    <t>100/30</t>
  </si>
  <si>
    <t>Чай с сахаром, лимоном</t>
  </si>
  <si>
    <t>180/15/7</t>
  </si>
  <si>
    <t>Батон нарезной</t>
  </si>
  <si>
    <t>1/18</t>
  </si>
  <si>
    <t>Фрукт</t>
  </si>
  <si>
    <t>Помидор свежий</t>
  </si>
  <si>
    <t>Суп-лапша с курицей</t>
  </si>
  <si>
    <t>12,5/200</t>
  </si>
  <si>
    <t>Жаркое по-домашнему</t>
  </si>
  <si>
    <t>25/125</t>
  </si>
  <si>
    <t>Компот из смеси ягод</t>
  </si>
  <si>
    <t>Яблоко</t>
  </si>
  <si>
    <t>1/170</t>
  </si>
  <si>
    <t>1/50</t>
  </si>
  <si>
    <t>1/52</t>
  </si>
  <si>
    <t>Выпечка</t>
  </si>
  <si>
    <t>Слойка "Невская"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</si>
</sst>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7" sqref="G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14</v>
      </c>
      <c r="C1" s="55"/>
      <c r="D1" s="56"/>
      <c r="E1" t="s">
        <v>11</v>
      </c>
      <c r="F1" s="15"/>
      <c r="I1" t="s">
        <v>1</v>
      </c>
      <c r="J1" s="14">
        <v>44854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7">
        <v>32.130000000000003</v>
      </c>
      <c r="F4" s="46" t="s">
        <v>26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27</v>
      </c>
      <c r="E5" s="49">
        <v>2.52</v>
      </c>
      <c r="F5" s="15" t="s">
        <v>28</v>
      </c>
      <c r="G5" s="36">
        <v>31</v>
      </c>
      <c r="H5" s="36">
        <v>0.3</v>
      </c>
      <c r="I5" s="36">
        <v>0.1</v>
      </c>
      <c r="J5" s="37">
        <v>7.3</v>
      </c>
    </row>
    <row r="6" spans="1:10" ht="15" thickBot="1" x14ac:dyDescent="0.35">
      <c r="A6" s="6"/>
      <c r="B6" s="1" t="s">
        <v>31</v>
      </c>
      <c r="C6" s="2"/>
      <c r="D6" s="21" t="s">
        <v>38</v>
      </c>
      <c r="E6" s="49">
        <v>15.3</v>
      </c>
      <c r="F6" s="15" t="s">
        <v>39</v>
      </c>
      <c r="G6" s="32">
        <f>47*1.7</f>
        <v>79.899999999999991</v>
      </c>
      <c r="H6" s="32">
        <f>0.41*1.7</f>
        <v>0.69699999999999995</v>
      </c>
      <c r="I6" s="32">
        <f>0.4*1.7</f>
        <v>0.68</v>
      </c>
      <c r="J6" s="33">
        <f>9.8*1.7</f>
        <v>16.66</v>
      </c>
    </row>
    <row r="7" spans="1:10" ht="15" thickBot="1" x14ac:dyDescent="0.35">
      <c r="A7" s="6"/>
      <c r="B7" s="1" t="s">
        <v>42</v>
      </c>
      <c r="C7" s="2"/>
      <c r="D7" s="21" t="s">
        <v>43</v>
      </c>
      <c r="E7" s="49">
        <v>11.97</v>
      </c>
      <c r="F7" s="15" t="s">
        <v>40</v>
      </c>
      <c r="G7" s="34">
        <v>197.5</v>
      </c>
      <c r="H7" s="34">
        <v>0.55000000000000004</v>
      </c>
      <c r="I7" s="34">
        <v>5.35</v>
      </c>
      <c r="J7" s="35">
        <v>38.700000000000003</v>
      </c>
    </row>
    <row r="8" spans="1:10" ht="15" thickBot="1" x14ac:dyDescent="0.35">
      <c r="A8" s="6"/>
      <c r="B8" s="1" t="s">
        <v>20</v>
      </c>
      <c r="C8" s="2"/>
      <c r="D8" s="21" t="s">
        <v>29</v>
      </c>
      <c r="E8" s="49">
        <v>1.23</v>
      </c>
      <c r="F8" s="15" t="s">
        <v>30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63.15</v>
      </c>
      <c r="F9" s="26"/>
      <c r="G9" s="26">
        <f>SUM(G4:G8)</f>
        <v>524.13</v>
      </c>
      <c r="H9" s="16">
        <f>SUM(H4:H8)</f>
        <v>18.286999999999999</v>
      </c>
      <c r="I9" s="16">
        <f>SUM(I4:I8)</f>
        <v>12.549999999999999</v>
      </c>
      <c r="J9" s="28">
        <f>SUM(J4:J8)</f>
        <v>86.59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23</v>
      </c>
      <c r="C12" s="3"/>
      <c r="D12" s="23" t="s">
        <v>32</v>
      </c>
      <c r="E12" s="40">
        <v>6.33</v>
      </c>
      <c r="F12" s="42" t="s">
        <v>41</v>
      </c>
      <c r="G12" s="36">
        <f>14*0.52</f>
        <v>7.28</v>
      </c>
      <c r="H12" s="36">
        <f>0.6*0.52</f>
        <v>0.312</v>
      </c>
      <c r="I12" s="36">
        <v>0</v>
      </c>
      <c r="J12" s="37">
        <f>3.8*0.52</f>
        <v>1.976</v>
      </c>
    </row>
    <row r="13" spans="1:10" x14ac:dyDescent="0.3">
      <c r="A13" s="6"/>
      <c r="B13" s="1" t="s">
        <v>18</v>
      </c>
      <c r="C13" s="3"/>
      <c r="D13" s="23" t="s">
        <v>33</v>
      </c>
      <c r="E13" s="40">
        <v>10.220000000000001</v>
      </c>
      <c r="F13" s="42" t="s">
        <v>34</v>
      </c>
      <c r="G13" s="52">
        <v>114.4</v>
      </c>
      <c r="H13" s="52">
        <v>6.4</v>
      </c>
      <c r="I13" s="52">
        <v>4.72</v>
      </c>
      <c r="J13" s="53">
        <v>11.6</v>
      </c>
    </row>
    <row r="14" spans="1:10" x14ac:dyDescent="0.3">
      <c r="A14" s="6"/>
      <c r="B14" s="1" t="s">
        <v>19</v>
      </c>
      <c r="C14" s="3"/>
      <c r="D14" s="51" t="s">
        <v>35</v>
      </c>
      <c r="E14" s="40">
        <v>34.22</v>
      </c>
      <c r="F14" s="42" t="s">
        <v>36</v>
      </c>
      <c r="G14" s="34">
        <v>292.5</v>
      </c>
      <c r="H14" s="34">
        <v>10.5</v>
      </c>
      <c r="I14" s="34">
        <v>19.5</v>
      </c>
      <c r="J14" s="35">
        <v>3.75</v>
      </c>
    </row>
    <row r="15" spans="1:10" x14ac:dyDescent="0.3">
      <c r="A15" s="6"/>
      <c r="B15" s="1" t="s">
        <v>15</v>
      </c>
      <c r="C15" s="3"/>
      <c r="D15" s="23" t="s">
        <v>37</v>
      </c>
      <c r="E15" s="40">
        <v>8.52</v>
      </c>
      <c r="F15" s="42" t="s">
        <v>24</v>
      </c>
      <c r="G15" s="34">
        <v>49</v>
      </c>
      <c r="H15" s="34">
        <v>0.4</v>
      </c>
      <c r="I15" s="34">
        <v>0.2</v>
      </c>
      <c r="J15" s="35">
        <v>11.5</v>
      </c>
    </row>
    <row r="16" spans="1:10" x14ac:dyDescent="0.3">
      <c r="A16" s="6"/>
      <c r="B16" s="1" t="s">
        <v>20</v>
      </c>
      <c r="C16" s="2"/>
      <c r="D16" s="21" t="s">
        <v>21</v>
      </c>
      <c r="E16" s="40">
        <v>2.5299999999999998</v>
      </c>
      <c r="F16" s="50" t="s">
        <v>22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61.819999999999993</v>
      </c>
      <c r="F17" s="25"/>
      <c r="G17" s="25">
        <f>SUM(G12:G16)</f>
        <v>512.28</v>
      </c>
      <c r="H17" s="27">
        <f>SUM(H12:H16)</f>
        <v>19.171999999999997</v>
      </c>
      <c r="I17" s="27">
        <f>SUM(I12:I16)</f>
        <v>24.61</v>
      </c>
      <c r="J17" s="30">
        <f>SUM(J12:J16)</f>
        <v>40.725999999999999</v>
      </c>
    </row>
    <row r="18" spans="1:10" ht="15" thickBot="1" x14ac:dyDescent="0.35">
      <c r="A18" s="7"/>
      <c r="B18" s="8"/>
      <c r="C18" s="8"/>
      <c r="D18" s="22" t="s">
        <v>16</v>
      </c>
      <c r="E18" s="43">
        <v>125</v>
      </c>
      <c r="F18" s="18"/>
      <c r="G18" s="44">
        <f>G9+G17</f>
        <v>1036.4099999999999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2022-10-19T06:29:19Z</dcterms:modified>
</cp:coreProperties>
</file>