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J5" i="1" l="1"/>
  <c r="I5" i="1"/>
  <c r="H5" i="1"/>
  <c r="G5" i="1"/>
  <c r="J4" i="1" l="1"/>
  <c r="I4" i="1"/>
  <c r="H4" i="1"/>
  <c r="G4" i="1"/>
  <c r="E16" i="1" l="1"/>
  <c r="G23" i="1" l="1"/>
  <c r="J23" i="1"/>
  <c r="I23" i="1"/>
  <c r="H23" i="1"/>
  <c r="E23" i="1" l="1"/>
  <c r="E24" i="1" l="1"/>
  <c r="G16" i="1" l="1"/>
  <c r="G24" i="1" s="1"/>
  <c r="H16" i="1"/>
  <c r="I16" i="1"/>
  <c r="J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<sst xmlns="http://schemas.openxmlformats.org/spreadsheetml/2006/main" count="40" uniqueCount="39">
  <si>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</si>
  <si>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</si>
  <si>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</si>
  <si>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</si>
  <si>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</si>
  <si>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</si>
  <si>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</si>
  <si>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</si>
  <si>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</si>
  <si>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</si>
  <si>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</si>
  <si>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</si>
  <si>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</si>
  <si>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</si>
  <si>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</si>
  <si>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</si>
  <si>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</si>
  <si>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</si>
  <si>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</si>
  <si>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</si>
  <si>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Сок фруктовый т/п</t>
  </si>
  <si>
    <t>Батон нарезной</t>
  </si>
  <si>
    <t>1/17</t>
  </si>
  <si>
    <t>2/200</t>
  </si>
  <si>
    <t>Хлеб</t>
  </si>
  <si>
    <t>Гарнир</t>
  </si>
  <si>
    <t>Фрукт</t>
  </si>
  <si>
    <t>Яблоко</t>
  </si>
  <si>
    <t>Закуска</t>
  </si>
  <si>
    <t>Огурец свежий порционно</t>
  </si>
  <si>
    <t>1/57</t>
  </si>
  <si>
    <t>Котлета домашняя с маслом</t>
  </si>
  <si>
    <t>81/5</t>
  </si>
  <si>
    <t>Греча рассыпчатая</t>
  </si>
  <si>
    <t>1/100</t>
  </si>
  <si>
    <t>Йогурт "Био-Макс"</t>
  </si>
  <si>
    <t>1/125</t>
  </si>
  <si>
    <t>2/90   2шт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</si>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</sst>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11" sqref="G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44667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28</v>
      </c>
      <c r="C4" s="5"/>
      <c r="D4" s="20" t="s">
        <v>29</v>
      </c>
      <c r="E4" s="49">
        <v>11.08</v>
      </c>
      <c r="F4" s="48" t="s">
        <v>30</v>
      </c>
      <c r="G4" s="38">
        <f>15*0.57</f>
        <v>8.5499999999999989</v>
      </c>
      <c r="H4" s="38">
        <f>0.8*0.57</f>
        <v>0.45599999999999996</v>
      </c>
      <c r="I4" s="38">
        <f>0.1*0.57</f>
        <v>5.6999999999999995E-2</v>
      </c>
      <c r="J4" s="39">
        <f>2.8*0.57</f>
        <v>1.5959999999999999</v>
      </c>
    </row>
    <row r="5" spans="1:10" ht="15" thickBot="1" x14ac:dyDescent="0.35">
      <c r="A5" s="6"/>
      <c r="B5" s="1" t="s">
        <v>19</v>
      </c>
      <c r="C5" s="3"/>
      <c r="D5" s="23" t="s">
        <v>31</v>
      </c>
      <c r="E5" s="49">
        <v>33.06</v>
      </c>
      <c r="F5" s="52" t="s">
        <v>32</v>
      </c>
      <c r="G5" s="38">
        <f>260.33*0.81</f>
        <v>210.8673</v>
      </c>
      <c r="H5" s="38">
        <f>15.4*0.81</f>
        <v>12.474000000000002</v>
      </c>
      <c r="I5" s="38">
        <f>18.9*0.81</f>
        <v>15.308999999999999</v>
      </c>
      <c r="J5" s="39">
        <f>5.6*0.81</f>
        <v>4.5359999999999996</v>
      </c>
    </row>
    <row r="6" spans="1:10" ht="15" thickBot="1" x14ac:dyDescent="0.35">
      <c r="A6" s="6"/>
      <c r="B6" s="1" t="s">
        <v>25</v>
      </c>
      <c r="C6" s="5"/>
      <c r="D6" s="20" t="s">
        <v>33</v>
      </c>
      <c r="E6" s="49">
        <v>6.31</v>
      </c>
      <c r="F6" s="48" t="s">
        <v>34</v>
      </c>
      <c r="G6" s="38">
        <v>178.667</v>
      </c>
      <c r="H6" s="38">
        <v>5.7329999999999997</v>
      </c>
      <c r="I6" s="38">
        <v>5.2</v>
      </c>
      <c r="J6" s="39">
        <v>27.2</v>
      </c>
    </row>
    <row r="7" spans="1:10" ht="15" thickBot="1" x14ac:dyDescent="0.35">
      <c r="A7" s="6"/>
      <c r="B7" s="1" t="s">
        <v>16</v>
      </c>
      <c r="C7" s="2"/>
      <c r="D7" s="21" t="s">
        <v>20</v>
      </c>
      <c r="E7" s="51">
        <v>28</v>
      </c>
      <c r="F7" s="15" t="s">
        <v>23</v>
      </c>
      <c r="G7" s="32">
        <v>184</v>
      </c>
      <c r="H7" s="32">
        <v>2</v>
      </c>
      <c r="I7" s="32">
        <v>0</v>
      </c>
      <c r="J7" s="33">
        <v>40</v>
      </c>
    </row>
    <row r="8" spans="1:10" ht="15" thickBot="1" x14ac:dyDescent="0.35">
      <c r="A8" s="6"/>
      <c r="B8" s="1" t="s">
        <v>24</v>
      </c>
      <c r="C8" s="2"/>
      <c r="D8" s="21" t="s">
        <v>21</v>
      </c>
      <c r="E8" s="51">
        <v>1.17</v>
      </c>
      <c r="F8" s="15" t="s">
        <v>22</v>
      </c>
      <c r="G8" s="32">
        <v>31</v>
      </c>
      <c r="H8" s="32">
        <v>0.3</v>
      </c>
      <c r="I8" s="32">
        <v>0.1</v>
      </c>
      <c r="J8" s="33">
        <v>7.3</v>
      </c>
    </row>
    <row r="9" spans="1:10" ht="15" thickBot="1" x14ac:dyDescent="0.35">
      <c r="A9" s="6"/>
      <c r="B9" s="1" t="s">
        <v>38</v>
      </c>
      <c r="C9" s="2"/>
      <c r="D9" s="21" t="s">
        <v>35</v>
      </c>
      <c r="E9" s="51">
        <v>28</v>
      </c>
      <c r="F9" s="15" t="s">
        <v>36</v>
      </c>
      <c r="G9" s="32">
        <v>58.5</v>
      </c>
      <c r="H9" s="32">
        <v>3.5</v>
      </c>
      <c r="I9" s="32">
        <v>2.9</v>
      </c>
      <c r="J9" s="33">
        <v>4.5999999999999996</v>
      </c>
    </row>
    <row r="10" spans="1:10" ht="15" thickBot="1" x14ac:dyDescent="0.35">
      <c r="A10" s="6"/>
      <c r="B10" s="1" t="s">
        <v>26</v>
      </c>
      <c r="C10" s="2"/>
      <c r="D10" s="21" t="s">
        <v>27</v>
      </c>
      <c r="E10" s="51">
        <v>17.38</v>
      </c>
      <c r="F10" s="15" t="s">
        <v>37</v>
      </c>
      <c r="G10" s="32">
        <f>47*1.8</f>
        <v>84.600000000000009</v>
      </c>
      <c r="H10" s="32">
        <f>0.41*1.8</f>
        <v>0.73799999999999999</v>
      </c>
      <c r="I10" s="32">
        <f>0.4*1.8</f>
        <v>0.72000000000000008</v>
      </c>
      <c r="J10" s="33">
        <f>9.8*1.8</f>
        <v>17.64</v>
      </c>
    </row>
    <row r="11" spans="1:10" ht="15" thickBot="1" x14ac:dyDescent="0.35">
      <c r="A11" s="6"/>
      <c r="B11" s="1"/>
      <c r="C11" s="2"/>
      <c r="D11" s="21"/>
      <c r="E11" s="51"/>
      <c r="F11" s="15"/>
      <c r="G11" s="32"/>
      <c r="H11" s="32"/>
      <c r="I11" s="32"/>
      <c r="J11" s="33"/>
    </row>
    <row r="12" spans="1:10" ht="15" thickBot="1" x14ac:dyDescent="0.35">
      <c r="A12" s="6"/>
      <c r="B12" s="1"/>
      <c r="C12" s="2"/>
      <c r="D12" s="21"/>
      <c r="E12" s="51"/>
      <c r="F12" s="15"/>
      <c r="G12" s="32"/>
      <c r="H12" s="32"/>
      <c r="I12" s="32"/>
      <c r="J12" s="33"/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ht="15" thickBot="1" x14ac:dyDescent="0.35">
      <c r="A14" s="6"/>
      <c r="B14" s="1"/>
      <c r="C14" s="2"/>
      <c r="D14" s="21"/>
      <c r="E14" s="51"/>
      <c r="F14" s="15"/>
      <c r="G14" s="32"/>
      <c r="H14" s="32"/>
      <c r="I14" s="32"/>
      <c r="J14" s="33"/>
    </row>
    <row r="15" spans="1:10" ht="15" thickBot="1" x14ac:dyDescent="0.35">
      <c r="A15" s="6"/>
      <c r="B15" s="1"/>
      <c r="C15" s="2"/>
      <c r="D15" s="21"/>
      <c r="E15" s="51"/>
      <c r="F15" s="15"/>
      <c r="G15" s="32"/>
      <c r="H15" s="32"/>
      <c r="I15" s="32"/>
      <c r="J15" s="33"/>
    </row>
    <row r="16" spans="1:10" x14ac:dyDescent="0.3">
      <c r="A16" s="4"/>
      <c r="B16" s="10"/>
      <c r="C16" s="5"/>
      <c r="D16" s="20" t="s">
        <v>18</v>
      </c>
      <c r="E16" s="50">
        <f>SUM(E4:E15)</f>
        <v>125</v>
      </c>
      <c r="F16" s="26"/>
      <c r="G16" s="26">
        <f>SUM(G4:G15)</f>
        <v>756.18430000000001</v>
      </c>
      <c r="H16" s="16">
        <f>SUM(H4:H15)</f>
        <v>25.201000000000001</v>
      </c>
      <c r="I16" s="16">
        <f>SUM(I4:I15)</f>
        <v>24.285999999999998</v>
      </c>
      <c r="J16" s="28">
        <f>SUM(J4:J15)</f>
        <v>102.87199999999999</v>
      </c>
    </row>
    <row r="17" spans="1:10" x14ac:dyDescent="0.3">
      <c r="A17" s="6"/>
      <c r="B17" s="2"/>
      <c r="C17" s="2"/>
      <c r="D17" s="21"/>
      <c r="E17" s="40"/>
      <c r="F17" s="17"/>
      <c r="G17" s="17"/>
      <c r="H17" s="17"/>
      <c r="I17" s="17"/>
      <c r="J17" s="29"/>
    </row>
    <row r="18" spans="1:10" ht="15" thickBot="1" x14ac:dyDescent="0.35">
      <c r="A18" s="7"/>
      <c r="B18" s="8"/>
      <c r="C18" s="8"/>
      <c r="D18" s="22"/>
      <c r="E18" s="41"/>
      <c r="F18" s="18"/>
      <c r="G18" s="18"/>
      <c r="H18" s="18"/>
      <c r="I18" s="18"/>
      <c r="J18" s="31"/>
    </row>
    <row r="19" spans="1:10" x14ac:dyDescent="0.3">
      <c r="A19" s="6" t="s">
        <v>11</v>
      </c>
      <c r="B19" s="1"/>
      <c r="C19" s="3"/>
      <c r="D19" s="23"/>
      <c r="E19" s="42"/>
      <c r="F19" s="44"/>
      <c r="G19" s="36"/>
      <c r="H19" s="36"/>
      <c r="I19" s="36"/>
      <c r="J19" s="37"/>
    </row>
    <row r="20" spans="1:10" x14ac:dyDescent="0.3">
      <c r="A20" s="6"/>
      <c r="B20" s="1"/>
      <c r="C20" s="2"/>
      <c r="D20" s="21"/>
      <c r="E20" s="42"/>
      <c r="F20" s="15"/>
      <c r="G20" s="34"/>
      <c r="H20" s="34"/>
      <c r="I20" s="34"/>
      <c r="J20" s="35"/>
    </row>
    <row r="21" spans="1:10" x14ac:dyDescent="0.3">
      <c r="A21" s="6"/>
      <c r="B21" s="1"/>
      <c r="C21" s="2"/>
      <c r="D21" s="21"/>
      <c r="E21" s="42"/>
      <c r="F21" s="15"/>
      <c r="G21" s="34"/>
      <c r="H21" s="34"/>
      <c r="I21" s="34"/>
      <c r="J21" s="35"/>
    </row>
    <row r="22" spans="1:10" x14ac:dyDescent="0.3">
      <c r="A22" s="6"/>
      <c r="B22" s="1"/>
      <c r="C22" s="2"/>
      <c r="D22" s="21"/>
      <c r="E22" s="42"/>
      <c r="F22" s="43"/>
      <c r="G22" s="43"/>
      <c r="H22" s="17"/>
      <c r="I22" s="17"/>
      <c r="J22" s="29"/>
    </row>
    <row r="23" spans="1:10" x14ac:dyDescent="0.3">
      <c r="A23" s="6"/>
      <c r="B23" s="9"/>
      <c r="C23" s="19"/>
      <c r="D23" s="24" t="s">
        <v>18</v>
      </c>
      <c r="E23" s="47">
        <f>SUM(E19:E22)</f>
        <v>0</v>
      </c>
      <c r="F23" s="25"/>
      <c r="G23" s="25">
        <f>SUM(G19:G22)</f>
        <v>0</v>
      </c>
      <c r="H23" s="27">
        <f>SUM(H19:H22)</f>
        <v>0</v>
      </c>
      <c r="I23" s="27">
        <f>SUM(I19:I22)</f>
        <v>0</v>
      </c>
      <c r="J23" s="30">
        <f>SUM(J19:J22)</f>
        <v>0</v>
      </c>
    </row>
    <row r="24" spans="1:10" ht="15" thickBot="1" x14ac:dyDescent="0.35">
      <c r="A24" s="7"/>
      <c r="B24" s="8"/>
      <c r="C24" s="8"/>
      <c r="D24" s="22" t="s">
        <v>17</v>
      </c>
      <c r="E24" s="45">
        <f>E16+E23</f>
        <v>125</v>
      </c>
      <c r="F24" s="18"/>
      <c r="G24" s="46">
        <f>G16+G23</f>
        <v>756.18430000000001</v>
      </c>
      <c r="H24" s="18"/>
      <c r="I24" s="18"/>
      <c r="J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2022-04-13T06:21:49Z</dcterms:modified>
</cp:coreProperties>
</file>