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7" i="1" l="1"/>
  <c r="I7" i="1"/>
  <c r="H7" i="1"/>
  <c r="G7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<sst xmlns="http://schemas.openxmlformats.org/spreadsheetml/2006/main" count="46" uniqueCount="42">
  <si>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</si>
  <si>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</si>
  <si>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</si>
  <si>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</si>
  <si>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</si>
  <si>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</si>
  <si>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</si>
  <si>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</si>
  <si>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</si>
  <si>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</si>
  <si>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</si>
  <si>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</si>
  <si>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</si>
  <si>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</si>
  <si>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</si>
  <si>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</si>
  <si>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</si>
  <si>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</si>
  <si>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</si>
  <si>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</si>
  <si>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</si>
  <si>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</si>
  <si>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</si>
  <si>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</si>
  <si>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</si>
  <si>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1/200</t>
  </si>
  <si>
    <t>Фрукт</t>
  </si>
  <si>
    <t>Гарнир</t>
  </si>
  <si>
    <t>Запеканка творожная</t>
  </si>
  <si>
    <t>1/100</t>
  </si>
  <si>
    <t>Джем порционный</t>
  </si>
  <si>
    <t>1/20</t>
  </si>
  <si>
    <t>Напиток кофейный</t>
  </si>
  <si>
    <t>Киви</t>
  </si>
  <si>
    <t>1/90</t>
  </si>
  <si>
    <t>Огурец свежий</t>
  </si>
  <si>
    <t>1/10</t>
  </si>
  <si>
    <t>Щи из свежей капусты со сметаной</t>
  </si>
  <si>
    <t>200/10</t>
  </si>
  <si>
    <t>Плов из куры</t>
  </si>
  <si>
    <t>50/100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</si>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</sst>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44662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28</v>
      </c>
      <c r="E4" s="47">
        <v>26.03</v>
      </c>
      <c r="F4" s="48" t="s">
        <v>29</v>
      </c>
      <c r="G4" s="49">
        <v>156</v>
      </c>
      <c r="H4" s="49">
        <v>15.6</v>
      </c>
      <c r="I4" s="49">
        <v>6.3</v>
      </c>
      <c r="J4" s="50">
        <v>9.4</v>
      </c>
    </row>
    <row r="5" spans="1:10" ht="15" thickBot="1" x14ac:dyDescent="0.35">
      <c r="A5" s="6"/>
      <c r="B5" s="1"/>
      <c r="C5" s="3"/>
      <c r="D5" s="23" t="s">
        <v>30</v>
      </c>
      <c r="E5" s="47">
        <v>6.5</v>
      </c>
      <c r="F5" s="48" t="s">
        <v>31</v>
      </c>
      <c r="G5" s="49">
        <v>50</v>
      </c>
      <c r="H5" s="49">
        <v>0.14000000000000001</v>
      </c>
      <c r="I5" s="49">
        <v>0.04</v>
      </c>
      <c r="J5" s="50">
        <v>12.82</v>
      </c>
    </row>
    <row r="6" spans="1:10" ht="15" thickBot="1" x14ac:dyDescent="0.35">
      <c r="A6" s="6"/>
      <c r="B6" s="1" t="s">
        <v>14</v>
      </c>
      <c r="C6" s="3"/>
      <c r="D6" s="23" t="s">
        <v>32</v>
      </c>
      <c r="E6" s="47">
        <v>8.2100000000000009</v>
      </c>
      <c r="F6" s="48" t="s">
        <v>25</v>
      </c>
      <c r="G6" s="49">
        <v>81</v>
      </c>
      <c r="H6" s="49">
        <v>2.7</v>
      </c>
      <c r="I6" s="49">
        <v>2.6</v>
      </c>
      <c r="J6" s="50">
        <v>11.6</v>
      </c>
    </row>
    <row r="7" spans="1:10" ht="15" thickBot="1" x14ac:dyDescent="0.35">
      <c r="A7" s="6"/>
      <c r="B7" s="1" t="s">
        <v>26</v>
      </c>
      <c r="C7" s="3"/>
      <c r="D7" s="23" t="s">
        <v>33</v>
      </c>
      <c r="E7" s="47">
        <v>13.5</v>
      </c>
      <c r="F7" s="48" t="s">
        <v>34</v>
      </c>
      <c r="G7" s="49">
        <f>47*0.9</f>
        <v>42.300000000000004</v>
      </c>
      <c r="H7" s="49">
        <f>0.8*0.9</f>
        <v>0.72000000000000008</v>
      </c>
      <c r="I7" s="49">
        <f>0.4*0.9</f>
        <v>0.36000000000000004</v>
      </c>
      <c r="J7" s="50">
        <f>8.1*0.9</f>
        <v>7.29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55.410000000000004</v>
      </c>
      <c r="F9" s="26"/>
      <c r="G9" s="26">
        <f>SUM(G4:G8)</f>
        <v>362.03000000000003</v>
      </c>
      <c r="H9" s="16">
        <f>SUM(H4:H8)</f>
        <v>20.2</v>
      </c>
      <c r="I9" s="16">
        <f>SUM(I4:I8)</f>
        <v>9.4199999999999982</v>
      </c>
      <c r="J9" s="28">
        <f>SUM(J4:J8)</f>
        <v>49.04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18</v>
      </c>
      <c r="C12" s="3"/>
      <c r="D12" s="23" t="s">
        <v>35</v>
      </c>
      <c r="E12" s="38">
        <v>1.87</v>
      </c>
      <c r="F12" s="40" t="s">
        <v>36</v>
      </c>
      <c r="G12" s="34">
        <f>15/10</f>
        <v>1.5</v>
      </c>
      <c r="H12" s="34">
        <f>0.8/10</f>
        <v>0.08</v>
      </c>
      <c r="I12" s="34">
        <f>0.1/10</f>
        <v>0.01</v>
      </c>
      <c r="J12" s="35">
        <f>2.8/10</f>
        <v>0.27999999999999997</v>
      </c>
    </row>
    <row r="13" spans="1:10" x14ac:dyDescent="0.3">
      <c r="A13" s="6"/>
      <c r="B13" s="1" t="s">
        <v>19</v>
      </c>
      <c r="C13" s="3"/>
      <c r="D13" s="23" t="s">
        <v>37</v>
      </c>
      <c r="E13" s="38">
        <v>11.68</v>
      </c>
      <c r="F13" s="40" t="s">
        <v>38</v>
      </c>
      <c r="G13" s="34">
        <v>71.84</v>
      </c>
      <c r="H13" s="34">
        <v>1.6</v>
      </c>
      <c r="I13" s="34">
        <v>8.08</v>
      </c>
      <c r="J13" s="35">
        <v>6.64</v>
      </c>
    </row>
    <row r="14" spans="1:10" x14ac:dyDescent="0.3">
      <c r="A14" s="6"/>
      <c r="B14" s="1" t="s">
        <v>27</v>
      </c>
      <c r="C14" s="3"/>
      <c r="D14" s="23" t="s">
        <v>39</v>
      </c>
      <c r="E14" s="38">
        <v>32.04</v>
      </c>
      <c r="F14" s="40" t="s">
        <v>40</v>
      </c>
      <c r="G14" s="34">
        <f>224/200*150</f>
        <v>168.00000000000003</v>
      </c>
      <c r="H14" s="34">
        <f>14.6/200*150</f>
        <v>10.95</v>
      </c>
      <c r="I14" s="34">
        <f>4.7/200*150</f>
        <v>3.5249999999999999</v>
      </c>
      <c r="J14" s="35">
        <f>30.8/200*150</f>
        <v>23.1</v>
      </c>
    </row>
    <row r="15" spans="1:10" x14ac:dyDescent="0.3">
      <c r="A15" s="6"/>
      <c r="B15" s="1" t="s">
        <v>14</v>
      </c>
      <c r="C15" s="3"/>
      <c r="D15" s="23" t="s">
        <v>41</v>
      </c>
      <c r="E15" s="38">
        <v>14</v>
      </c>
      <c r="F15" s="40" t="s">
        <v>25</v>
      </c>
      <c r="G15" s="34">
        <v>92</v>
      </c>
      <c r="H15" s="34">
        <v>1</v>
      </c>
      <c r="I15" s="34">
        <v>0</v>
      </c>
      <c r="J15" s="35">
        <v>20</v>
      </c>
    </row>
    <row r="16" spans="1:10" x14ac:dyDescent="0.3">
      <c r="A16" s="6"/>
      <c r="B16" s="1" t="s">
        <v>20</v>
      </c>
      <c r="C16" s="2"/>
      <c r="D16" s="21" t="s">
        <v>21</v>
      </c>
      <c r="E16" s="38">
        <v>2</v>
      </c>
      <c r="F16" s="46" t="s">
        <v>24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16</v>
      </c>
      <c r="E17" s="43">
        <f>SUM(E12:E16)</f>
        <v>61.59</v>
      </c>
      <c r="F17" s="25"/>
      <c r="G17" s="25">
        <f>SUM(G12:G16)</f>
        <v>382.44000000000005</v>
      </c>
      <c r="H17" s="27">
        <f>SUM(H12:H16)</f>
        <v>15.19</v>
      </c>
      <c r="I17" s="27">
        <f>SUM(I12:I16)</f>
        <v>11.805</v>
      </c>
      <c r="J17" s="30">
        <f>SUM(J12:J16)</f>
        <v>61.92</v>
      </c>
    </row>
    <row r="18" spans="1:10" ht="15" thickBot="1" x14ac:dyDescent="0.35">
      <c r="A18" s="7"/>
      <c r="B18" s="8"/>
      <c r="C18" s="8"/>
      <c r="D18" s="22" t="s">
        <v>15</v>
      </c>
      <c r="E18" s="41">
        <f>E9+E17</f>
        <v>117</v>
      </c>
      <c r="F18" s="18"/>
      <c r="G18" s="42">
        <f>G9+G17</f>
        <v>744.47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2022-04-06T06:35:56Z</dcterms:modified>
</cp:coreProperties>
</file>