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 l="1"/>
  <c r="I8" i="1"/>
  <c r="H8" i="1"/>
  <c r="G8" i="1"/>
  <c r="J13" i="1" l="1"/>
  <c r="I13" i="1"/>
  <c r="H13" i="1"/>
  <c r="G13" i="1"/>
  <c r="J4" i="1"/>
  <c r="I4" i="1"/>
  <c r="H4" i="1"/>
  <c r="G4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<sst xmlns="http://schemas.openxmlformats.org/spreadsheetml/2006/main" count="53" uniqueCount="45">
  <si>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</si>
  <si>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</si>
  <si>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</si>
  <si>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</si>
  <si>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</si>
  <si>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</si>
  <si>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</si>
  <si>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</si>
  <si>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</si>
  <si>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</si>
  <si>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</si>
  <si>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</si>
  <si>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</si>
  <si>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</si>
  <si>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</si>
  <si>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</si>
  <si>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</si>
  <si>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</si>
  <si>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</si>
  <si>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</si>
  <si>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</si>
  <si>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</si>
  <si>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</si>
  <si>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</si>
  <si>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</si>
  <si>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Гарнир</t>
  </si>
  <si>
    <t>1/100</t>
  </si>
  <si>
    <t>Огурец свежий</t>
  </si>
  <si>
    <t>1/200</t>
  </si>
  <si>
    <t>Закуска</t>
  </si>
  <si>
    <t>1/30</t>
  </si>
  <si>
    <t>Птица, тушенная в соусе сметанном</t>
  </si>
  <si>
    <t>50/50</t>
  </si>
  <si>
    <t>Рис отварной</t>
  </si>
  <si>
    <t>Чай с сахаром, лимоном</t>
  </si>
  <si>
    <t>200/7</t>
  </si>
  <si>
    <t>Киви</t>
  </si>
  <si>
    <t>1/90</t>
  </si>
  <si>
    <t>Фрукт</t>
  </si>
  <si>
    <t>Суп картофельный с вермишелью, курой</t>
  </si>
  <si>
    <t>10/200</t>
  </si>
  <si>
    <t>Гуляш из говядины</t>
  </si>
  <si>
    <t>25/50</t>
  </si>
  <si>
    <t>Пюре картофельное</t>
  </si>
  <si>
    <t>Сок фруктовый (разливной)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</si>
</sst>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29</v>
      </c>
      <c r="C4" s="3"/>
      <c r="D4" s="23" t="s">
        <v>27</v>
      </c>
      <c r="E4" s="47">
        <v>5.58</v>
      </c>
      <c r="F4" s="48" t="s">
        <v>30</v>
      </c>
      <c r="G4" s="49">
        <f>15*0.3</f>
        <v>4.5</v>
      </c>
      <c r="H4" s="49">
        <f>0.8*0.3</f>
        <v>0.24</v>
      </c>
      <c r="I4" s="49">
        <f>0.1*0.3</f>
        <v>0.03</v>
      </c>
      <c r="J4" s="50">
        <f>2.8*0.3</f>
        <v>0.84</v>
      </c>
    </row>
    <row r="5" spans="1:10" ht="15" thickBot="1" x14ac:dyDescent="0.35">
      <c r="A5" s="6"/>
      <c r="B5" s="1" t="s">
        <v>19</v>
      </c>
      <c r="C5" s="3"/>
      <c r="D5" s="23" t="s">
        <v>31</v>
      </c>
      <c r="E5" s="47">
        <v>25.89</v>
      </c>
      <c r="F5" s="48" t="s">
        <v>32</v>
      </c>
      <c r="G5" s="49">
        <v>143.79</v>
      </c>
      <c r="H5" s="49">
        <v>6.94</v>
      </c>
      <c r="I5" s="49">
        <v>10.8</v>
      </c>
      <c r="J5" s="50">
        <v>5.01</v>
      </c>
    </row>
    <row r="6" spans="1:10" ht="15" thickBot="1" x14ac:dyDescent="0.35">
      <c r="A6" s="6"/>
      <c r="B6" s="1" t="s">
        <v>25</v>
      </c>
      <c r="C6" s="3"/>
      <c r="D6" s="23" t="s">
        <v>33</v>
      </c>
      <c r="E6" s="47">
        <v>5.25</v>
      </c>
      <c r="F6" s="48" t="s">
        <v>26</v>
      </c>
      <c r="G6" s="49">
        <v>116</v>
      </c>
      <c r="H6" s="49">
        <v>2.2000000000000002</v>
      </c>
      <c r="I6" s="49">
        <v>0.5</v>
      </c>
      <c r="J6" s="50">
        <v>24.9</v>
      </c>
    </row>
    <row r="7" spans="1:10" ht="15" thickBot="1" x14ac:dyDescent="0.35">
      <c r="A7" s="6"/>
      <c r="B7" s="1" t="s">
        <v>14</v>
      </c>
      <c r="C7" s="3"/>
      <c r="D7" s="23" t="s">
        <v>34</v>
      </c>
      <c r="E7" s="47">
        <v>2.7</v>
      </c>
      <c r="F7" s="48" t="s">
        <v>35</v>
      </c>
      <c r="G7" s="49">
        <v>31</v>
      </c>
      <c r="H7" s="49">
        <v>0.3</v>
      </c>
      <c r="I7" s="49">
        <v>0.1</v>
      </c>
      <c r="J7" s="50">
        <v>7.3</v>
      </c>
    </row>
    <row r="8" spans="1:10" ht="15" thickBot="1" x14ac:dyDescent="0.35">
      <c r="A8" s="6"/>
      <c r="B8" s="1" t="s">
        <v>38</v>
      </c>
      <c r="C8" s="3"/>
      <c r="D8" s="23" t="s">
        <v>36</v>
      </c>
      <c r="E8" s="47">
        <v>13.5</v>
      </c>
      <c r="F8" s="48" t="s">
        <v>37</v>
      </c>
      <c r="G8" s="49">
        <f>47*0.9</f>
        <v>42.300000000000004</v>
      </c>
      <c r="H8" s="49">
        <f>0.8*0.9</f>
        <v>0.72000000000000008</v>
      </c>
      <c r="I8" s="49">
        <f>0.4*0.9</f>
        <v>0.36000000000000004</v>
      </c>
      <c r="J8" s="50">
        <f>8.1*0.9</f>
        <v>7.29</v>
      </c>
    </row>
    <row r="9" spans="1:10" ht="15" thickBot="1" x14ac:dyDescent="0.35">
      <c r="A9" s="6"/>
      <c r="B9" s="1" t="s">
        <v>17</v>
      </c>
      <c r="C9" s="2"/>
      <c r="D9" s="21" t="s">
        <v>22</v>
      </c>
      <c r="E9" s="45">
        <v>1.17</v>
      </c>
      <c r="F9" s="15" t="s">
        <v>23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16</v>
      </c>
      <c r="E10" s="44">
        <f>SUM(E4:E9)</f>
        <v>54.09</v>
      </c>
      <c r="F10" s="26"/>
      <c r="G10" s="26">
        <f>SUM(G4:G9)</f>
        <v>370.32</v>
      </c>
      <c r="H10" s="16">
        <f>SUM(H4:H9)</f>
        <v>11.440000000000001</v>
      </c>
      <c r="I10" s="16">
        <f>SUM(I4:I9)</f>
        <v>11.909999999999998</v>
      </c>
      <c r="J10" s="28">
        <f>SUM(J4:J9)</f>
        <v>53.269999999999996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29</v>
      </c>
      <c r="C13" s="3"/>
      <c r="D13" s="23" t="s">
        <v>27</v>
      </c>
      <c r="E13" s="38">
        <v>5.32</v>
      </c>
      <c r="F13" s="40" t="s">
        <v>24</v>
      </c>
      <c r="G13" s="34">
        <f>15*0.27</f>
        <v>4.0500000000000007</v>
      </c>
      <c r="H13" s="34">
        <f>0.8*0.27</f>
        <v>0.21600000000000003</v>
      </c>
      <c r="I13" s="34">
        <f>0.1*0.27</f>
        <v>2.7000000000000003E-2</v>
      </c>
      <c r="J13" s="35">
        <f>2.8*0.27</f>
        <v>0.75600000000000001</v>
      </c>
    </row>
    <row r="14" spans="1:10" x14ac:dyDescent="0.3">
      <c r="A14" s="6"/>
      <c r="B14" s="1" t="s">
        <v>18</v>
      </c>
      <c r="C14" s="3"/>
      <c r="D14" s="23" t="s">
        <v>39</v>
      </c>
      <c r="E14" s="38">
        <v>14.27</v>
      </c>
      <c r="F14" s="40" t="s">
        <v>40</v>
      </c>
      <c r="G14" s="34">
        <v>84.4</v>
      </c>
      <c r="H14" s="34">
        <v>5.4</v>
      </c>
      <c r="I14" s="34">
        <v>4</v>
      </c>
      <c r="J14" s="35">
        <v>7</v>
      </c>
    </row>
    <row r="15" spans="1:10" x14ac:dyDescent="0.3">
      <c r="A15" s="6"/>
      <c r="B15" s="1" t="s">
        <v>19</v>
      </c>
      <c r="C15" s="3"/>
      <c r="D15" s="23" t="s">
        <v>41</v>
      </c>
      <c r="E15" s="38">
        <v>24.07</v>
      </c>
      <c r="F15" s="40" t="s">
        <v>42</v>
      </c>
      <c r="G15" s="34">
        <f>151.1*0.75</f>
        <v>113.32499999999999</v>
      </c>
      <c r="H15" s="34">
        <f>14.4*0.75</f>
        <v>10.8</v>
      </c>
      <c r="I15" s="34">
        <f>9.3*0.75</f>
        <v>6.9750000000000005</v>
      </c>
      <c r="J15" s="35">
        <f>2.6*0.75</f>
        <v>1.9500000000000002</v>
      </c>
    </row>
    <row r="16" spans="1:10" x14ac:dyDescent="0.3">
      <c r="A16" s="6"/>
      <c r="B16" s="1" t="s">
        <v>25</v>
      </c>
      <c r="C16" s="3"/>
      <c r="D16" s="23" t="s">
        <v>43</v>
      </c>
      <c r="E16" s="38">
        <v>10.85</v>
      </c>
      <c r="F16" s="40" t="s">
        <v>26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14</v>
      </c>
      <c r="C17" s="3"/>
      <c r="D17" s="23" t="s">
        <v>44</v>
      </c>
      <c r="E17" s="38">
        <v>6.4</v>
      </c>
      <c r="F17" s="40" t="s">
        <v>28</v>
      </c>
      <c r="G17" s="34">
        <v>92</v>
      </c>
      <c r="H17" s="34">
        <v>1</v>
      </c>
      <c r="I17" s="34">
        <v>0</v>
      </c>
      <c r="J17" s="35">
        <v>20</v>
      </c>
    </row>
    <row r="18" spans="1:10" x14ac:dyDescent="0.3">
      <c r="A18" s="6"/>
      <c r="B18" s="1" t="s">
        <v>20</v>
      </c>
      <c r="C18" s="2"/>
      <c r="D18" s="21" t="s">
        <v>21</v>
      </c>
      <c r="E18" s="38">
        <v>2</v>
      </c>
      <c r="F18" s="46" t="s">
        <v>24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16</v>
      </c>
      <c r="E19" s="43">
        <f>SUM(E13:E18)</f>
        <v>62.91</v>
      </c>
      <c r="F19" s="25"/>
      <c r="G19" s="25">
        <f>SUM(G13:G18)</f>
        <v>444.20799999999997</v>
      </c>
      <c r="H19" s="27">
        <f>SUM(H13:H18)</f>
        <v>21.042999999999999</v>
      </c>
      <c r="I19" s="27">
        <f>SUM(I13:I18)</f>
        <v>15.659000000000001</v>
      </c>
      <c r="J19" s="30">
        <f>SUM(J13:J18)</f>
        <v>54.805999999999997</v>
      </c>
    </row>
    <row r="20" spans="1:10" ht="15" thickBot="1" x14ac:dyDescent="0.35">
      <c r="A20" s="7"/>
      <c r="B20" s="8"/>
      <c r="C20" s="8"/>
      <c r="D20" s="22" t="s">
        <v>15</v>
      </c>
      <c r="E20" s="41">
        <f>E10+E19</f>
        <v>117</v>
      </c>
      <c r="F20" s="18"/>
      <c r="G20" s="42">
        <f>G10+G19</f>
        <v>814.52800000000002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2022-03-22T06:01:33Z</dcterms:modified>
</cp:coreProperties>
</file>