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I11" i="1"/>
  <c r="H11" i="1"/>
  <c r="G11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<sst xmlns="http://schemas.openxmlformats.org/spreadsheetml/2006/main" count="44" uniqueCount="40">
  <si>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</si>
  <si>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</si>
  <si>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</si>
  <si>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</si>
  <si>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</si>
  <si>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</si>
  <si>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</si>
  <si>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</si>
  <si>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</si>
  <si>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</si>
  <si>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</si>
  <si>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</si>
  <si>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</si>
  <si>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</si>
  <si>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</si>
  <si>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</si>
  <si>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</si>
  <si>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</si>
  <si>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</si>
  <si>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</si>
  <si>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</si>
  <si>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</si>
  <si>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</si>
  <si>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</si>
  <si>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</si>
  <si>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</si>
  <si>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</si>
  <si>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Запеканка творожная со сгущенкой</t>
  </si>
  <si>
    <t>100/29</t>
  </si>
  <si>
    <t>Какао с молоком</t>
  </si>
  <si>
    <t>Сдоба с маком</t>
  </si>
  <si>
    <t>1/50</t>
  </si>
  <si>
    <t>Выпечка</t>
  </si>
  <si>
    <t>Огурец свежий</t>
  </si>
  <si>
    <t>1/16</t>
  </si>
  <si>
    <t>Щи из свежей капусты со сметаной</t>
  </si>
  <si>
    <t>200/10</t>
  </si>
  <si>
    <t>Плов из птицы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</si>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</sst>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20</v>
      </c>
      <c r="C4" s="3"/>
      <c r="D4" s="23" t="s">
        <v>27</v>
      </c>
      <c r="E4" s="47">
        <v>31.9</v>
      </c>
      <c r="F4" s="48" t="s">
        <v>28</v>
      </c>
      <c r="G4" s="49">
        <v>183</v>
      </c>
      <c r="H4" s="49">
        <v>15.7</v>
      </c>
      <c r="I4" s="49">
        <v>6.3</v>
      </c>
      <c r="J4" s="50">
        <v>16</v>
      </c>
    </row>
    <row r="5" spans="1:10" ht="15" thickBot="1" x14ac:dyDescent="0.35">
      <c r="A5" s="6"/>
      <c r="B5" s="1" t="s">
        <v>14</v>
      </c>
      <c r="C5" s="3"/>
      <c r="D5" s="23" t="s">
        <v>29</v>
      </c>
      <c r="E5" s="47">
        <v>11.09</v>
      </c>
      <c r="F5" s="48" t="s">
        <v>17</v>
      </c>
      <c r="G5" s="49">
        <v>111</v>
      </c>
      <c r="H5" s="49">
        <v>4.7</v>
      </c>
      <c r="I5" s="49">
        <v>4</v>
      </c>
      <c r="J5" s="50">
        <v>14.2</v>
      </c>
    </row>
    <row r="6" spans="1:10" ht="15" thickBot="1" x14ac:dyDescent="0.35">
      <c r="A6" s="6"/>
      <c r="B6" s="1" t="s">
        <v>32</v>
      </c>
      <c r="C6" s="2"/>
      <c r="D6" s="21" t="s">
        <v>30</v>
      </c>
      <c r="E6" s="45">
        <v>12</v>
      </c>
      <c r="F6" s="15" t="s">
        <v>31</v>
      </c>
      <c r="G6" s="49">
        <v>173.5</v>
      </c>
      <c r="H6" s="49">
        <v>3.8</v>
      </c>
      <c r="I6" s="49">
        <v>5.65</v>
      </c>
      <c r="J6" s="50">
        <v>26.65</v>
      </c>
    </row>
    <row r="7" spans="1:10" ht="15" thickBot="1" x14ac:dyDescent="0.35">
      <c r="A7" s="6"/>
      <c r="B7" s="1" t="s">
        <v>18</v>
      </c>
      <c r="C7" s="2"/>
      <c r="D7" s="21" t="s">
        <v>23</v>
      </c>
      <c r="E7" s="45">
        <v>1.17</v>
      </c>
      <c r="F7" s="15" t="s">
        <v>24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56.16</v>
      </c>
      <c r="F8" s="26"/>
      <c r="G8" s="26">
        <f>SUM(G4:G7)</f>
        <v>500.23</v>
      </c>
      <c r="H8" s="16">
        <f>SUM(H4:H7)</f>
        <v>25.24</v>
      </c>
      <c r="I8" s="16">
        <f>SUM(I4:I7)</f>
        <v>16.07</v>
      </c>
      <c r="J8" s="28">
        <f>SUM(J4:J7)</f>
        <v>64.78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19</v>
      </c>
      <c r="C11" s="3"/>
      <c r="D11" s="23" t="s">
        <v>33</v>
      </c>
      <c r="E11" s="38">
        <v>3.13</v>
      </c>
      <c r="F11" s="40" t="s">
        <v>34</v>
      </c>
      <c r="G11" s="34">
        <f>15*0.16</f>
        <v>2.4</v>
      </c>
      <c r="H11" s="34">
        <f>0.8*0.16</f>
        <v>0.128</v>
      </c>
      <c r="I11" s="34">
        <f>0.1*0.16</f>
        <v>1.6E-2</v>
      </c>
      <c r="J11" s="35">
        <f>2.8*0.16</f>
        <v>0.44799999999999995</v>
      </c>
    </row>
    <row r="12" spans="1:10" x14ac:dyDescent="0.3">
      <c r="A12" s="6"/>
      <c r="B12" s="1" t="s">
        <v>20</v>
      </c>
      <c r="C12" s="3"/>
      <c r="D12" s="23" t="s">
        <v>35</v>
      </c>
      <c r="E12" s="38">
        <v>9.67</v>
      </c>
      <c r="F12" s="40" t="s">
        <v>36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26</v>
      </c>
      <c r="C13" s="3"/>
      <c r="D13" s="23" t="s">
        <v>37</v>
      </c>
      <c r="E13" s="38">
        <v>32.04</v>
      </c>
      <c r="F13" s="40" t="s">
        <v>38</v>
      </c>
      <c r="G13" s="34">
        <f>224/200*150</f>
        <v>168.00000000000003</v>
      </c>
      <c r="H13" s="34">
        <f>14.6/200*150</f>
        <v>10.95</v>
      </c>
      <c r="I13" s="34">
        <f>4.7/200*150</f>
        <v>3.5249999999999999</v>
      </c>
      <c r="J13" s="35">
        <f>30.8/200*150</f>
        <v>23.1</v>
      </c>
    </row>
    <row r="14" spans="1:10" x14ac:dyDescent="0.3">
      <c r="A14" s="6"/>
      <c r="B14" s="1" t="s">
        <v>14</v>
      </c>
      <c r="C14" s="3"/>
      <c r="D14" s="23" t="s">
        <v>39</v>
      </c>
      <c r="E14" s="38">
        <v>14</v>
      </c>
      <c r="F14" s="40" t="s">
        <v>17</v>
      </c>
      <c r="G14" s="34">
        <v>92</v>
      </c>
      <c r="H14" s="34">
        <v>1</v>
      </c>
      <c r="I14" s="34">
        <v>0</v>
      </c>
      <c r="J14" s="35">
        <v>20</v>
      </c>
    </row>
    <row r="15" spans="1:10" x14ac:dyDescent="0.3">
      <c r="A15" s="6"/>
      <c r="B15" s="1" t="s">
        <v>21</v>
      </c>
      <c r="C15" s="2"/>
      <c r="D15" s="21" t="s">
        <v>22</v>
      </c>
      <c r="E15" s="38">
        <v>2</v>
      </c>
      <c r="F15" s="46" t="s">
        <v>25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3">
        <f>SUM(E11:E15)</f>
        <v>60.84</v>
      </c>
      <c r="F16" s="25"/>
      <c r="G16" s="25">
        <f>SUM(G11:G15)</f>
        <v>383.34000000000003</v>
      </c>
      <c r="H16" s="27">
        <f>SUM(H11:H15)</f>
        <v>15.238</v>
      </c>
      <c r="I16" s="27">
        <f>SUM(I11:I15)</f>
        <v>11.811</v>
      </c>
      <c r="J16" s="30">
        <f>SUM(J11:J15)</f>
        <v>62.088000000000001</v>
      </c>
    </row>
    <row r="17" spans="1:10" ht="15" thickBot="1" x14ac:dyDescent="0.35">
      <c r="A17" s="7"/>
      <c r="B17" s="8"/>
      <c r="C17" s="8"/>
      <c r="D17" s="22" t="s">
        <v>15</v>
      </c>
      <c r="E17" s="41">
        <f>E8+E16</f>
        <v>117</v>
      </c>
      <c r="F17" s="18"/>
      <c r="G17" s="42">
        <f>G8+G16</f>
        <v>883.57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2022-03-15T06:45:24Z</dcterms:modified>
</cp:coreProperties>
</file>