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2019-2022 уч.год\Меню на ноябрь 2021 — копия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3" i="1" l="1"/>
  <c r="I13" i="1"/>
  <c r="H13" i="1"/>
  <c r="G13" i="1"/>
  <c r="E10" i="1" l="1"/>
  <c r="G18" i="1" l="1"/>
  <c r="J18" i="1"/>
  <c r="I18" i="1"/>
  <c r="H18" i="1"/>
  <c r="E18" i="1" l="1"/>
  <c r="E19" i="1" l="1"/>
  <c r="G10" i="1" l="1"/>
  <c r="G19" i="1" s="1"/>
  <c r="H10" i="1"/>
  <c r="I10" i="1"/>
  <c r="J10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<sst xmlns="http://schemas.openxmlformats.org/spreadsheetml/2006/main" count="52" uniqueCount="48">
  <si>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</si>
  <si>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</si>
  <si>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</si>
  <si>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</si>
  <si>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</si>
  <si>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</si>
  <si>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</si>
  <si>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</si>
  <si>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</si>
  <si>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</si>
  <si>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</si>
  <si>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</si>
  <si>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</si>
  <si>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</si>
  <si>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</si>
  <si>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</si>
  <si>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</si>
  <si>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</si>
  <si>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</si>
  <si>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</si>
  <si>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1/20</t>
  </si>
  <si>
    <t>Кондитерка</t>
  </si>
  <si>
    <t>1/200</t>
  </si>
  <si>
    <t>хлеб</t>
  </si>
  <si>
    <t>Батон нарезной</t>
  </si>
  <si>
    <t>1/100</t>
  </si>
  <si>
    <t>1 блюдо</t>
  </si>
  <si>
    <t>2 блюдо</t>
  </si>
  <si>
    <t>Гарнир</t>
  </si>
  <si>
    <t>Хлеб</t>
  </si>
  <si>
    <t>Хлеб белый</t>
  </si>
  <si>
    <t>1/31,8</t>
  </si>
  <si>
    <t>Каша молочная пшенная с маслом</t>
  </si>
  <si>
    <t>200/10</t>
  </si>
  <si>
    <t>Мармелад "Фрутляндия"</t>
  </si>
  <si>
    <t>1/18</t>
  </si>
  <si>
    <t>Какао с молоком</t>
  </si>
  <si>
    <t>Пирожное "Ломтишка"</t>
  </si>
  <si>
    <t>1/30</t>
  </si>
  <si>
    <t>Круассан со сгущенкой</t>
  </si>
  <si>
    <t>1/60</t>
  </si>
  <si>
    <t>Выпечка</t>
  </si>
  <si>
    <t>Суп-лапша с курой</t>
  </si>
  <si>
    <t>12,5/200</t>
  </si>
  <si>
    <t>Котлета домашняя</t>
  </si>
  <si>
    <t>1/81</t>
  </si>
  <si>
    <t>Рис отварной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</si>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</sst>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164" fontId="3" fillId="2" borderId="1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15</v>
      </c>
      <c r="C1" s="55"/>
      <c r="D1" s="56"/>
      <c r="E1" t="s">
        <v>12</v>
      </c>
      <c r="F1" s="15"/>
      <c r="I1" t="s">
        <v>1</v>
      </c>
      <c r="J1" s="14">
        <v>44522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32</v>
      </c>
      <c r="E4" s="49">
        <v>11.08</v>
      </c>
      <c r="F4" s="48" t="s">
        <v>33</v>
      </c>
      <c r="G4" s="38">
        <v>230</v>
      </c>
      <c r="H4" s="38">
        <v>6.8</v>
      </c>
      <c r="I4" s="38">
        <v>10.4</v>
      </c>
      <c r="J4" s="39">
        <v>28.8</v>
      </c>
    </row>
    <row r="5" spans="1:10" ht="15" thickBot="1" x14ac:dyDescent="0.35">
      <c r="A5" s="6"/>
      <c r="B5" s="1" t="s">
        <v>21</v>
      </c>
      <c r="C5" s="2"/>
      <c r="D5" s="21" t="s">
        <v>34</v>
      </c>
      <c r="E5" s="51">
        <v>3.05</v>
      </c>
      <c r="F5" s="15" t="s">
        <v>35</v>
      </c>
      <c r="G5" s="32">
        <v>2.9159999999999999</v>
      </c>
      <c r="H5" s="32">
        <v>0</v>
      </c>
      <c r="I5" s="32">
        <v>0</v>
      </c>
      <c r="J5" s="33">
        <v>0.72</v>
      </c>
    </row>
    <row r="6" spans="1:10" ht="15" thickBot="1" x14ac:dyDescent="0.35">
      <c r="A6" s="6"/>
      <c r="B6" s="1" t="s">
        <v>16</v>
      </c>
      <c r="C6" s="2"/>
      <c r="D6" s="21" t="s">
        <v>36</v>
      </c>
      <c r="E6" s="51">
        <v>9.0299999999999994</v>
      </c>
      <c r="F6" s="15" t="s">
        <v>22</v>
      </c>
      <c r="G6" s="32">
        <v>111</v>
      </c>
      <c r="H6" s="32">
        <v>4.7</v>
      </c>
      <c r="I6" s="32">
        <v>4</v>
      </c>
      <c r="J6" s="33">
        <v>14.2</v>
      </c>
    </row>
    <row r="7" spans="1:10" ht="15" thickBot="1" x14ac:dyDescent="0.35">
      <c r="A7" s="6"/>
      <c r="B7" s="1" t="s">
        <v>21</v>
      </c>
      <c r="C7" s="2"/>
      <c r="D7" s="21" t="s">
        <v>37</v>
      </c>
      <c r="E7" s="51">
        <v>10.8</v>
      </c>
      <c r="F7" s="15" t="s">
        <v>38</v>
      </c>
      <c r="G7" s="52">
        <v>127.8</v>
      </c>
      <c r="H7" s="52">
        <v>1.8</v>
      </c>
      <c r="I7" s="52">
        <v>6.6</v>
      </c>
      <c r="J7" s="53">
        <v>15.3</v>
      </c>
    </row>
    <row r="8" spans="1:10" ht="15" thickBot="1" x14ac:dyDescent="0.35">
      <c r="A8" s="6"/>
      <c r="B8" s="1" t="s">
        <v>41</v>
      </c>
      <c r="C8" s="2"/>
      <c r="D8" s="21" t="s">
        <v>39</v>
      </c>
      <c r="E8" s="51">
        <v>18.690000000000001</v>
      </c>
      <c r="F8" s="15" t="s">
        <v>40</v>
      </c>
      <c r="G8" s="52">
        <v>201</v>
      </c>
      <c r="H8" s="52">
        <v>1.38</v>
      </c>
      <c r="I8" s="52">
        <v>12.24</v>
      </c>
      <c r="J8" s="53">
        <v>31.92</v>
      </c>
    </row>
    <row r="9" spans="1:10" ht="15" thickBot="1" x14ac:dyDescent="0.35">
      <c r="A9" s="6"/>
      <c r="B9" s="1" t="s">
        <v>23</v>
      </c>
      <c r="C9" s="2"/>
      <c r="D9" s="21" t="s">
        <v>24</v>
      </c>
      <c r="E9" s="51">
        <v>1.35</v>
      </c>
      <c r="F9" s="15" t="s">
        <v>20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18</v>
      </c>
      <c r="E10" s="50">
        <f>SUM(E4:E9)</f>
        <v>53.999999999999993</v>
      </c>
      <c r="F10" s="26"/>
      <c r="G10" s="26">
        <f>SUM(G4:G9)</f>
        <v>705.44600000000003</v>
      </c>
      <c r="H10" s="16">
        <f>SUM(H4:H9)</f>
        <v>15.719999999999999</v>
      </c>
      <c r="I10" s="16">
        <f>SUM(I4:I9)</f>
        <v>33.36</v>
      </c>
      <c r="J10" s="28">
        <f>SUM(J4:J9)</f>
        <v>98.87</v>
      </c>
    </row>
    <row r="11" spans="1:10" x14ac:dyDescent="0.3">
      <c r="A11" s="6"/>
      <c r="B11" s="2"/>
      <c r="C11" s="2"/>
      <c r="D11" s="21"/>
      <c r="E11" s="40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41"/>
      <c r="F12" s="18"/>
      <c r="G12" s="18"/>
      <c r="H12" s="18"/>
      <c r="I12" s="18"/>
      <c r="J12" s="31"/>
    </row>
    <row r="13" spans="1:10" x14ac:dyDescent="0.3">
      <c r="A13" s="6" t="s">
        <v>11</v>
      </c>
      <c r="B13" s="1" t="s">
        <v>26</v>
      </c>
      <c r="C13" s="3"/>
      <c r="D13" s="23" t="s">
        <v>42</v>
      </c>
      <c r="E13" s="42">
        <v>8.8699999999999992</v>
      </c>
      <c r="F13" s="44" t="s">
        <v>43</v>
      </c>
      <c r="G13" s="36">
        <f>143/250*212.5</f>
        <v>121.54999999999998</v>
      </c>
      <c r="H13" s="36">
        <f>8/250*212.5</f>
        <v>6.8</v>
      </c>
      <c r="I13" s="36">
        <f>5.9/250*212.5</f>
        <v>5.0150000000000006</v>
      </c>
      <c r="J13" s="37">
        <f>14.5*212.5/250</f>
        <v>12.324999999999999</v>
      </c>
    </row>
    <row r="14" spans="1:10" x14ac:dyDescent="0.3">
      <c r="A14" s="6"/>
      <c r="B14" s="1" t="s">
        <v>27</v>
      </c>
      <c r="C14" s="3"/>
      <c r="D14" s="23" t="s">
        <v>44</v>
      </c>
      <c r="E14" s="42">
        <v>29.14</v>
      </c>
      <c r="F14" s="44" t="s">
        <v>45</v>
      </c>
      <c r="G14" s="36">
        <f>260.33/100*81</f>
        <v>210.8673</v>
      </c>
      <c r="H14" s="36">
        <f>15.4/100*81</f>
        <v>12.474</v>
      </c>
      <c r="I14" s="36">
        <f>18.9/100*81</f>
        <v>15.308999999999997</v>
      </c>
      <c r="J14" s="37">
        <f>5.6/100*81</f>
        <v>4.5359999999999996</v>
      </c>
    </row>
    <row r="15" spans="1:10" x14ac:dyDescent="0.3">
      <c r="A15" s="6"/>
      <c r="B15" s="1" t="s">
        <v>28</v>
      </c>
      <c r="C15" s="3"/>
      <c r="D15" s="23" t="s">
        <v>46</v>
      </c>
      <c r="E15" s="42">
        <v>4.32</v>
      </c>
      <c r="F15" s="44" t="s">
        <v>25</v>
      </c>
      <c r="G15" s="36">
        <v>116</v>
      </c>
      <c r="H15" s="36">
        <v>2.2000000000000002</v>
      </c>
      <c r="I15" s="36">
        <v>0.5</v>
      </c>
      <c r="J15" s="37">
        <v>24.9</v>
      </c>
    </row>
    <row r="16" spans="1:10" x14ac:dyDescent="0.3">
      <c r="A16" s="6"/>
      <c r="B16" s="1" t="s">
        <v>16</v>
      </c>
      <c r="C16" s="2"/>
      <c r="D16" s="21" t="s">
        <v>47</v>
      </c>
      <c r="E16" s="42">
        <v>9.33</v>
      </c>
      <c r="F16" s="15" t="s">
        <v>22</v>
      </c>
      <c r="G16" s="34">
        <v>61.2</v>
      </c>
      <c r="H16" s="34">
        <v>0.2</v>
      </c>
      <c r="I16" s="34">
        <v>0</v>
      </c>
      <c r="J16" s="35">
        <v>14.8</v>
      </c>
    </row>
    <row r="17" spans="1:10" x14ac:dyDescent="0.3">
      <c r="A17" s="6"/>
      <c r="B17" s="1" t="s">
        <v>29</v>
      </c>
      <c r="C17" s="2"/>
      <c r="D17" s="21" t="s">
        <v>30</v>
      </c>
      <c r="E17" s="42">
        <v>2.34</v>
      </c>
      <c r="F17" s="43" t="s">
        <v>31</v>
      </c>
      <c r="G17" s="43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18</v>
      </c>
      <c r="E18" s="47">
        <f>SUM(E13:E17)</f>
        <v>54</v>
      </c>
      <c r="F18" s="25"/>
      <c r="G18" s="25">
        <f>SUM(G13:G17)</f>
        <v>558.71729999999991</v>
      </c>
      <c r="H18" s="27">
        <f>SUM(H13:H17)</f>
        <v>23.233999999999998</v>
      </c>
      <c r="I18" s="27">
        <f>SUM(I13:I17)</f>
        <v>21.013999999999999</v>
      </c>
      <c r="J18" s="30">
        <f>SUM(J13:J17)</f>
        <v>68.460999999999999</v>
      </c>
    </row>
    <row r="19" spans="1:10" ht="15" thickBot="1" x14ac:dyDescent="0.35">
      <c r="A19" s="7"/>
      <c r="B19" s="8"/>
      <c r="C19" s="8"/>
      <c r="D19" s="22" t="s">
        <v>17</v>
      </c>
      <c r="E19" s="45">
        <f>E10+E18</f>
        <v>108</v>
      </c>
      <c r="F19" s="18"/>
      <c r="G19" s="46">
        <f>G10+G18</f>
        <v>1264.1632999999999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2021-11-29T07:06:07Z</dcterms:modified>
</cp:coreProperties>
</file>