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4" i="1" l="1"/>
  <c r="I14" i="1"/>
  <c r="H14" i="1"/>
  <c r="G14" i="1"/>
  <c r="J13" i="1" l="1"/>
  <c r="I13" i="1"/>
  <c r="H13" i="1"/>
  <c r="G13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<sst xmlns="http://schemas.openxmlformats.org/spreadsheetml/2006/main" count="54" uniqueCount="51">
  <si>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</si>
  <si>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</si>
  <si>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</si>
  <si>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</si>
  <si>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</si>
  <si>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</si>
  <si>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</si>
  <si>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</si>
  <si>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</si>
  <si>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</si>
  <si>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</si>
  <si>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</si>
  <si>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</si>
  <si>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</si>
  <si>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</si>
  <si>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</si>
  <si>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</si>
  <si>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</si>
  <si>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</si>
  <si>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</si>
  <si>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</si>
  <si>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</si>
  <si>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</si>
  <si>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</si>
  <si>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</si>
  <si>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</si>
  <si>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</si>
  <si>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</si>
  <si>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</si>
  <si>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Закуска</t>
  </si>
  <si>
    <t>1/60</t>
  </si>
  <si>
    <t>Фрукт</t>
  </si>
  <si>
    <t>Выпечка</t>
  </si>
  <si>
    <t>Каша молочная "Боярская"</t>
  </si>
  <si>
    <t>1/181</t>
  </si>
  <si>
    <t>Чай с сахаром, лимоном</t>
  </si>
  <si>
    <t>200/7</t>
  </si>
  <si>
    <t>Йогурт "Альпенгурт"</t>
  </si>
  <si>
    <t>1/95</t>
  </si>
  <si>
    <t>Слойка с яблоком</t>
  </si>
  <si>
    <t>Мармелад "Фрутляндия"</t>
  </si>
  <si>
    <t>1/18</t>
  </si>
  <si>
    <t>Суп картофельный с горбушей</t>
  </si>
  <si>
    <t>15/200</t>
  </si>
  <si>
    <t>Гуляш из говядины</t>
  </si>
  <si>
    <t>25/50</t>
  </si>
  <si>
    <t>Рис отварной</t>
  </si>
  <si>
    <t>1/100</t>
  </si>
  <si>
    <t>Огурец свежий</t>
  </si>
  <si>
    <t>1/21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</si>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</sst>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33</v>
      </c>
      <c r="E4" s="50">
        <v>19.559999999999999</v>
      </c>
      <c r="F4" s="49" t="s">
        <v>34</v>
      </c>
      <c r="G4" s="38">
        <v>296</v>
      </c>
      <c r="H4" s="38">
        <v>8.1999999999999993</v>
      </c>
      <c r="I4" s="38">
        <v>10</v>
      </c>
      <c r="J4" s="39">
        <v>43.2</v>
      </c>
    </row>
    <row r="5" spans="1:10" ht="15" thickBot="1" x14ac:dyDescent="0.35">
      <c r="A5" s="6"/>
      <c r="B5" s="1" t="s">
        <v>29</v>
      </c>
      <c r="C5" s="2"/>
      <c r="D5" s="21" t="s">
        <v>35</v>
      </c>
      <c r="E5" s="52">
        <v>2</v>
      </c>
      <c r="F5" s="15" t="s">
        <v>36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17</v>
      </c>
      <c r="C6" s="2"/>
      <c r="D6" s="21" t="s">
        <v>37</v>
      </c>
      <c r="E6" s="52">
        <v>14.25</v>
      </c>
      <c r="F6" s="15" t="s">
        <v>38</v>
      </c>
      <c r="G6" s="32">
        <v>45</v>
      </c>
      <c r="H6" s="32">
        <v>3.1</v>
      </c>
      <c r="I6" s="32">
        <v>0.4</v>
      </c>
      <c r="J6" s="33">
        <v>8.3000000000000007</v>
      </c>
    </row>
    <row r="7" spans="1:10" ht="15" thickBot="1" x14ac:dyDescent="0.35">
      <c r="A7" s="6"/>
      <c r="B7" s="1" t="s">
        <v>31</v>
      </c>
      <c r="C7" s="2"/>
      <c r="D7" s="21" t="s">
        <v>39</v>
      </c>
      <c r="E7" s="52">
        <v>13.24</v>
      </c>
      <c r="F7" s="15" t="s">
        <v>30</v>
      </c>
      <c r="G7" s="32">
        <v>105.42</v>
      </c>
      <c r="H7" s="32">
        <v>1.2</v>
      </c>
      <c r="I7" s="32">
        <v>4.08</v>
      </c>
      <c r="J7" s="33">
        <v>15.6</v>
      </c>
    </row>
    <row r="8" spans="1:10" ht="15" thickBot="1" x14ac:dyDescent="0.35">
      <c r="A8" s="6"/>
      <c r="B8" s="1" t="s">
        <v>32</v>
      </c>
      <c r="C8" s="2"/>
      <c r="D8" s="21" t="s">
        <v>40</v>
      </c>
      <c r="E8" s="52">
        <v>3.6</v>
      </c>
      <c r="F8" s="15" t="s">
        <v>41</v>
      </c>
      <c r="G8" s="32">
        <v>2.9159999999999999</v>
      </c>
      <c r="H8" s="32">
        <v>0</v>
      </c>
      <c r="I8" s="32">
        <v>0</v>
      </c>
      <c r="J8" s="33">
        <v>0.72</v>
      </c>
    </row>
    <row r="9" spans="1:10" ht="15" thickBot="1" x14ac:dyDescent="0.35">
      <c r="A9" s="7"/>
      <c r="B9" s="1" t="s">
        <v>26</v>
      </c>
      <c r="C9" s="8"/>
      <c r="D9" s="22" t="s">
        <v>27</v>
      </c>
      <c r="E9" s="50">
        <v>1.35</v>
      </c>
      <c r="F9" s="42" t="s">
        <v>28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1">
        <f>SUM(E4:E9)</f>
        <v>54.000000000000007</v>
      </c>
      <c r="F10" s="26"/>
      <c r="G10" s="26">
        <f>SUM(G4:G9)</f>
        <v>513.06600000000003</v>
      </c>
      <c r="H10" s="16">
        <f>SUM(H4:H9)</f>
        <v>13.84</v>
      </c>
      <c r="I10" s="16">
        <f>SUM(I4:I9)</f>
        <v>14.7</v>
      </c>
      <c r="J10" s="28">
        <f>SUM(J4:J9)</f>
        <v>83.049999999999983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ht="14.4" customHeight="1" x14ac:dyDescent="0.3">
      <c r="A13" s="6" t="s">
        <v>11</v>
      </c>
      <c r="B13" s="1" t="s">
        <v>23</v>
      </c>
      <c r="C13" s="3"/>
      <c r="D13" s="23" t="s">
        <v>42</v>
      </c>
      <c r="E13" s="43">
        <v>12.05</v>
      </c>
      <c r="F13" s="45" t="s">
        <v>43</v>
      </c>
      <c r="G13" s="36">
        <f>40.8/100*215</f>
        <v>87.72</v>
      </c>
      <c r="H13" s="36">
        <f>3.2/100*215</f>
        <v>6.88</v>
      </c>
      <c r="I13" s="36">
        <f>1.4/100*215</f>
        <v>3.01</v>
      </c>
      <c r="J13" s="37">
        <f>3.7/100*215</f>
        <v>7.955000000000001</v>
      </c>
    </row>
    <row r="14" spans="1:10" x14ac:dyDescent="0.3">
      <c r="A14" s="6"/>
      <c r="B14" s="1" t="s">
        <v>16</v>
      </c>
      <c r="C14" s="2"/>
      <c r="D14" s="21" t="s">
        <v>44</v>
      </c>
      <c r="E14" s="43">
        <v>23.65</v>
      </c>
      <c r="F14" s="15" t="s">
        <v>45</v>
      </c>
      <c r="G14" s="34">
        <f>151.1/100*75</f>
        <v>113.32499999999999</v>
      </c>
      <c r="H14" s="34">
        <f>14.4/100*75</f>
        <v>10.8</v>
      </c>
      <c r="I14" s="34">
        <f>9.3/100*75</f>
        <v>6.9750000000000014</v>
      </c>
      <c r="J14" s="35">
        <f>2.6/100*75</f>
        <v>1.9500000000000002</v>
      </c>
    </row>
    <row r="15" spans="1:10" x14ac:dyDescent="0.3">
      <c r="A15" s="6"/>
      <c r="B15" s="1" t="s">
        <v>29</v>
      </c>
      <c r="C15" s="2"/>
      <c r="D15" s="21" t="s">
        <v>46</v>
      </c>
      <c r="E15" s="43">
        <v>4.32</v>
      </c>
      <c r="F15" s="15" t="s">
        <v>47</v>
      </c>
      <c r="G15" s="34">
        <v>116</v>
      </c>
      <c r="H15" s="34">
        <v>2.2000000000000002</v>
      </c>
      <c r="I15" s="34">
        <v>0.5</v>
      </c>
      <c r="J15" s="35">
        <v>24.9</v>
      </c>
    </row>
    <row r="16" spans="1:10" x14ac:dyDescent="0.3">
      <c r="A16" s="6"/>
      <c r="B16" s="1"/>
      <c r="C16" s="2"/>
      <c r="D16" s="21" t="s">
        <v>48</v>
      </c>
      <c r="E16" s="43">
        <v>2.81</v>
      </c>
      <c r="F16" s="15" t="s">
        <v>49</v>
      </c>
      <c r="G16" s="34">
        <f>15/5</f>
        <v>3</v>
      </c>
      <c r="H16" s="34">
        <f>0.8/5</f>
        <v>0.16</v>
      </c>
      <c r="I16" s="34">
        <f>0.1/5</f>
        <v>0.02</v>
      </c>
      <c r="J16" s="35">
        <f>2.8/5</f>
        <v>0.55999999999999994</v>
      </c>
    </row>
    <row r="17" spans="1:10" x14ac:dyDescent="0.3">
      <c r="A17" s="6"/>
      <c r="B17" s="1" t="s">
        <v>17</v>
      </c>
      <c r="C17" s="2"/>
      <c r="D17" s="21" t="s">
        <v>50</v>
      </c>
      <c r="E17" s="43">
        <v>8.83</v>
      </c>
      <c r="F17" s="15" t="s">
        <v>19</v>
      </c>
      <c r="G17" s="34">
        <v>107</v>
      </c>
      <c r="H17" s="34">
        <v>0.6</v>
      </c>
      <c r="I17" s="34">
        <v>0.2</v>
      </c>
      <c r="J17" s="35">
        <v>27.4</v>
      </c>
    </row>
    <row r="18" spans="1:10" x14ac:dyDescent="0.3">
      <c r="A18" s="6"/>
      <c r="B18" s="1" t="s">
        <v>24</v>
      </c>
      <c r="C18" s="2"/>
      <c r="D18" s="21" t="s">
        <v>20</v>
      </c>
      <c r="E18" s="43">
        <v>2.34</v>
      </c>
      <c r="F18" s="44" t="s">
        <v>21</v>
      </c>
      <c r="G18" s="44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22</v>
      </c>
      <c r="E19" s="48">
        <f>SUM(E13:E18)</f>
        <v>54</v>
      </c>
      <c r="F19" s="25"/>
      <c r="G19" s="25">
        <f>SUM(G13:G18)</f>
        <v>476.14499999999998</v>
      </c>
      <c r="H19" s="27">
        <f>SUM(H13:H18)</f>
        <v>22.2</v>
      </c>
      <c r="I19" s="27">
        <f>SUM(I13:I18)</f>
        <v>10.895</v>
      </c>
      <c r="J19" s="30">
        <f>SUM(J13:J18)</f>
        <v>74.665000000000006</v>
      </c>
    </row>
    <row r="20" spans="1:10" ht="15" thickBot="1" x14ac:dyDescent="0.35">
      <c r="A20" s="7"/>
      <c r="B20" s="8"/>
      <c r="C20" s="8"/>
      <c r="D20" s="22" t="s">
        <v>18</v>
      </c>
      <c r="E20" s="46">
        <f>E10+E19</f>
        <v>108</v>
      </c>
      <c r="F20" s="18"/>
      <c r="G20" s="47">
        <f>G10+G19</f>
        <v>989.21100000000001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2021-11-17T06:17:05Z</dcterms:modified>
</cp:coreProperties>
</file>